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5" yWindow="8205" windowWidth="25260" windowHeight="4140" tabRatio="840" activeTab="2"/>
  </bookViews>
  <sheets>
    <sheet name="Inhalt" sheetId="16" r:id="rId1"/>
    <sheet name="1.9_T" sheetId="13" r:id="rId2"/>
    <sheet name="1.9_G" sheetId="14" r:id="rId3"/>
    <sheet name="1.9_A" sheetId="15" r:id="rId4"/>
    <sheet name="2012" sheetId="11" r:id="rId5"/>
    <sheet name="2011" sheetId="10" r:id="rId6"/>
    <sheet name="2010" sheetId="9" r:id="rId7"/>
  </sheets>
  <definedNames>
    <definedName name="_xlnm._FilterDatabase" localSheetId="2" hidden="1">'1.9_G'!$A$6:$U$27</definedName>
    <definedName name="_xlnm._FilterDatabase" localSheetId="1" hidden="1">'1.9_T'!$A$6:$J$30</definedName>
    <definedName name="_xlnm.Print_Area" localSheetId="6">'2010'!$A$1:$Q$49</definedName>
    <definedName name="_xlnm.Print_Area" localSheetId="5">'2011'!$A$1:$Q$49</definedName>
    <definedName name="_xlnm.Print_Area" localSheetId="4">'2012'!$A$1:$Q$49</definedName>
  </definedNames>
  <calcPr calcId="145621"/>
</workbook>
</file>

<file path=xl/calcChain.xml><?xml version="1.0" encoding="utf-8"?>
<calcChain xmlns="http://schemas.openxmlformats.org/spreadsheetml/2006/main">
  <c r="D8" i="13" l="1"/>
  <c r="E8" i="13"/>
  <c r="F8" i="13"/>
  <c r="G8" i="13"/>
  <c r="H8" i="13"/>
  <c r="I8" i="13"/>
  <c r="J8" i="13"/>
  <c r="D9" i="13"/>
  <c r="E9" i="13"/>
  <c r="F9" i="13"/>
  <c r="G9" i="13"/>
  <c r="H9" i="13"/>
  <c r="I9" i="13"/>
  <c r="J9" i="13"/>
  <c r="D13" i="13"/>
  <c r="E13" i="13"/>
  <c r="F13" i="13"/>
  <c r="G13" i="13"/>
  <c r="H13" i="13"/>
  <c r="I13" i="13"/>
  <c r="J13" i="13"/>
  <c r="D14" i="13"/>
  <c r="E14" i="13"/>
  <c r="F14" i="13"/>
  <c r="G14" i="13"/>
  <c r="H14" i="13"/>
  <c r="I14" i="13"/>
  <c r="J14" i="13"/>
  <c r="D15" i="13"/>
  <c r="E15" i="13"/>
  <c r="F15" i="13"/>
  <c r="G15" i="13"/>
  <c r="H15" i="13"/>
  <c r="I15" i="13"/>
  <c r="J15" i="13"/>
  <c r="D16" i="13"/>
  <c r="E16" i="13"/>
  <c r="F16" i="13"/>
  <c r="G16" i="13"/>
  <c r="H16" i="13"/>
  <c r="I16" i="13"/>
  <c r="J16" i="13"/>
  <c r="D17" i="13"/>
  <c r="E17" i="13"/>
  <c r="F17" i="13"/>
  <c r="G17" i="13"/>
  <c r="H17" i="13"/>
  <c r="I17" i="13"/>
  <c r="J17" i="13"/>
  <c r="D18" i="13"/>
  <c r="E18" i="13"/>
  <c r="F18" i="13"/>
  <c r="G18" i="13"/>
  <c r="H18" i="13"/>
  <c r="I18" i="13"/>
  <c r="J18" i="13"/>
  <c r="D19" i="13"/>
  <c r="E19" i="13"/>
  <c r="F19" i="13"/>
  <c r="G19" i="13"/>
  <c r="H19" i="13"/>
  <c r="I19" i="13"/>
  <c r="J19" i="13"/>
  <c r="D20" i="13"/>
  <c r="E20" i="13"/>
  <c r="F20" i="13"/>
  <c r="G20" i="13"/>
  <c r="H20" i="13"/>
  <c r="I20" i="13"/>
  <c r="J20" i="13"/>
  <c r="D21" i="13"/>
  <c r="E21" i="13"/>
  <c r="F21" i="13"/>
  <c r="G21" i="13"/>
  <c r="H21" i="13"/>
  <c r="I21" i="13"/>
  <c r="J21" i="13"/>
  <c r="D22" i="13"/>
  <c r="E22" i="13"/>
  <c r="F22" i="13"/>
  <c r="G22" i="13"/>
  <c r="H22" i="13"/>
  <c r="I22" i="13"/>
  <c r="J22" i="13"/>
  <c r="D23" i="13"/>
  <c r="F23" i="13"/>
  <c r="H23" i="13"/>
  <c r="D24" i="13"/>
  <c r="E24" i="13"/>
  <c r="F24" i="13"/>
  <c r="G24" i="13"/>
  <c r="H24" i="13"/>
  <c r="I24" i="13"/>
  <c r="J24" i="13"/>
  <c r="D10" i="13"/>
  <c r="E10" i="13"/>
  <c r="F10" i="13"/>
  <c r="G10" i="13"/>
  <c r="H10" i="13"/>
  <c r="I10" i="13"/>
  <c r="J10" i="13"/>
  <c r="D11" i="13"/>
  <c r="E11" i="13"/>
  <c r="F11" i="13"/>
  <c r="G11" i="13"/>
  <c r="H11" i="13"/>
  <c r="I11" i="13"/>
  <c r="J11" i="13"/>
  <c r="D12" i="13"/>
  <c r="E12" i="13"/>
  <c r="F12" i="13"/>
  <c r="G12" i="13"/>
  <c r="H12" i="13"/>
  <c r="I12" i="13"/>
  <c r="J12" i="13"/>
  <c r="D25" i="13"/>
  <c r="E25" i="13"/>
  <c r="F25" i="13"/>
  <c r="G25" i="13"/>
  <c r="H25" i="13"/>
  <c r="I25" i="13"/>
  <c r="J25" i="13"/>
  <c r="D26" i="13"/>
  <c r="E26" i="13"/>
  <c r="F26" i="13"/>
  <c r="G26" i="13"/>
  <c r="H26" i="13"/>
  <c r="I26" i="13"/>
  <c r="J26" i="13"/>
  <c r="D27" i="13"/>
  <c r="E27" i="13"/>
  <c r="F27" i="13"/>
  <c r="G27" i="13"/>
  <c r="H27" i="13"/>
  <c r="I27" i="13"/>
  <c r="J27" i="13"/>
  <c r="J7" i="13"/>
  <c r="I7" i="13"/>
  <c r="H7" i="13"/>
  <c r="G7" i="13"/>
  <c r="F7" i="13"/>
  <c r="E7" i="13"/>
  <c r="D7" i="13"/>
  <c r="D8" i="14"/>
  <c r="O8" i="14" s="1"/>
  <c r="E8" i="14"/>
  <c r="F8" i="14"/>
  <c r="G8" i="14"/>
  <c r="H8" i="14"/>
  <c r="I8" i="14"/>
  <c r="J8" i="14"/>
  <c r="D9" i="14"/>
  <c r="O9" i="14" s="1"/>
  <c r="E9" i="14"/>
  <c r="F9" i="14"/>
  <c r="G9" i="14"/>
  <c r="H9" i="14"/>
  <c r="I9" i="14"/>
  <c r="J9" i="14"/>
  <c r="D13" i="14"/>
  <c r="O13" i="14" s="1"/>
  <c r="E13" i="14"/>
  <c r="F13" i="14"/>
  <c r="G13" i="14"/>
  <c r="H13" i="14"/>
  <c r="I13" i="14"/>
  <c r="J13" i="14"/>
  <c r="D14" i="14"/>
  <c r="O14" i="14" s="1"/>
  <c r="E14" i="14"/>
  <c r="F14" i="14"/>
  <c r="G14" i="14"/>
  <c r="H14" i="14"/>
  <c r="S14" i="14" s="1"/>
  <c r="I14" i="14"/>
  <c r="J14" i="14"/>
  <c r="D15" i="14"/>
  <c r="O15" i="14" s="1"/>
  <c r="E15" i="14"/>
  <c r="F15" i="14"/>
  <c r="G15" i="14"/>
  <c r="H15" i="14"/>
  <c r="S15" i="14" s="1"/>
  <c r="I15" i="14"/>
  <c r="J15" i="14"/>
  <c r="D16" i="14"/>
  <c r="O16" i="14" s="1"/>
  <c r="E16" i="14"/>
  <c r="F16" i="14"/>
  <c r="G16" i="14"/>
  <c r="H16" i="14"/>
  <c r="S16" i="14" s="1"/>
  <c r="I16" i="14"/>
  <c r="J16" i="14"/>
  <c r="D17" i="14"/>
  <c r="O17" i="14" s="1"/>
  <c r="E17" i="14"/>
  <c r="F17" i="14"/>
  <c r="G17" i="14"/>
  <c r="H17" i="14"/>
  <c r="S17" i="14" s="1"/>
  <c r="I17" i="14"/>
  <c r="J17" i="14"/>
  <c r="D18" i="14"/>
  <c r="O18" i="14" s="1"/>
  <c r="E18" i="14"/>
  <c r="F18" i="14"/>
  <c r="G18" i="14"/>
  <c r="H18" i="14"/>
  <c r="I18" i="14"/>
  <c r="J18" i="14"/>
  <c r="D19" i="14"/>
  <c r="O19" i="14" s="1"/>
  <c r="E19" i="14"/>
  <c r="F19" i="14"/>
  <c r="G19" i="14"/>
  <c r="H19" i="14"/>
  <c r="I19" i="14"/>
  <c r="J19" i="14"/>
  <c r="D20" i="14"/>
  <c r="O20" i="14" s="1"/>
  <c r="E20" i="14"/>
  <c r="F20" i="14"/>
  <c r="G20" i="14"/>
  <c r="H20" i="14"/>
  <c r="I20" i="14"/>
  <c r="J20" i="14"/>
  <c r="D21" i="14"/>
  <c r="O21" i="14" s="1"/>
  <c r="E21" i="14"/>
  <c r="F21" i="14"/>
  <c r="G21" i="14"/>
  <c r="H21" i="14"/>
  <c r="I21" i="14"/>
  <c r="J21" i="14"/>
  <c r="D22" i="14"/>
  <c r="O22" i="14" s="1"/>
  <c r="E22" i="14"/>
  <c r="F22" i="14"/>
  <c r="G22" i="14"/>
  <c r="H22" i="14"/>
  <c r="I22" i="14"/>
  <c r="J22" i="14"/>
  <c r="D23" i="14"/>
  <c r="O23" i="14" s="1"/>
  <c r="E23" i="14"/>
  <c r="F23" i="14"/>
  <c r="G23" i="14"/>
  <c r="H23" i="14"/>
  <c r="S23" i="14" s="1"/>
  <c r="I23" i="14"/>
  <c r="J23" i="14"/>
  <c r="D24" i="14"/>
  <c r="O24" i="14" s="1"/>
  <c r="E24" i="14"/>
  <c r="F24" i="14"/>
  <c r="G24" i="14"/>
  <c r="H24" i="14"/>
  <c r="S24" i="14" s="1"/>
  <c r="I24" i="14"/>
  <c r="J24" i="14"/>
  <c r="D10" i="14"/>
  <c r="O10" i="14" s="1"/>
  <c r="E10" i="14"/>
  <c r="F10" i="14"/>
  <c r="G10" i="14"/>
  <c r="H10" i="14"/>
  <c r="S10" i="14" s="1"/>
  <c r="I10" i="14"/>
  <c r="J10" i="14"/>
  <c r="D11" i="14"/>
  <c r="O11" i="14" s="1"/>
  <c r="E11" i="14"/>
  <c r="F11" i="14"/>
  <c r="G11" i="14"/>
  <c r="H11" i="14"/>
  <c r="I11" i="14"/>
  <c r="J11" i="14"/>
  <c r="D12" i="14"/>
  <c r="O12" i="14" s="1"/>
  <c r="E12" i="14"/>
  <c r="F12" i="14"/>
  <c r="G12" i="14"/>
  <c r="H12" i="14"/>
  <c r="I12" i="14"/>
  <c r="J12" i="14"/>
  <c r="D25" i="14"/>
  <c r="O25" i="14" s="1"/>
  <c r="E25" i="14"/>
  <c r="F25" i="14"/>
  <c r="G25" i="14"/>
  <c r="H25" i="14"/>
  <c r="I25" i="14"/>
  <c r="J25" i="14"/>
  <c r="D26" i="14"/>
  <c r="O26" i="14" s="1"/>
  <c r="E26" i="14"/>
  <c r="F26" i="14"/>
  <c r="G26" i="14"/>
  <c r="H26" i="14"/>
  <c r="I26" i="14"/>
  <c r="J26" i="14"/>
  <c r="D27" i="14"/>
  <c r="O27" i="14" s="1"/>
  <c r="E27" i="14"/>
  <c r="F27" i="14"/>
  <c r="G27" i="14"/>
  <c r="H27" i="14"/>
  <c r="S27" i="14" s="1"/>
  <c r="I27" i="14"/>
  <c r="J27" i="14"/>
  <c r="S18" i="14" l="1"/>
  <c r="S12" i="14"/>
  <c r="S19" i="14"/>
  <c r="S8" i="14"/>
  <c r="S11" i="14"/>
  <c r="S9" i="14"/>
  <c r="S26" i="14"/>
  <c r="S21" i="14"/>
  <c r="S13" i="14"/>
  <c r="S22" i="14"/>
  <c r="S25" i="14"/>
  <c r="U12" i="14"/>
  <c r="U23" i="14"/>
  <c r="Q12" i="14"/>
  <c r="S20" i="14"/>
  <c r="U22" i="14"/>
  <c r="U14" i="14"/>
  <c r="R26" i="14"/>
  <c r="T12" i="14"/>
  <c r="P12" i="14"/>
  <c r="R10" i="14"/>
  <c r="T23" i="14"/>
  <c r="P23" i="14"/>
  <c r="T19" i="14"/>
  <c r="P19" i="14"/>
  <c r="R17" i="14"/>
  <c r="T15" i="14"/>
  <c r="P15" i="14"/>
  <c r="R13" i="14"/>
  <c r="U19" i="14"/>
  <c r="Q19" i="14"/>
  <c r="U15" i="14"/>
  <c r="Q23" i="14"/>
  <c r="U27" i="14"/>
  <c r="P26" i="14"/>
  <c r="T10" i="14"/>
  <c r="T21" i="14"/>
  <c r="T17" i="14"/>
  <c r="T13" i="14"/>
  <c r="T25" i="14"/>
  <c r="P25" i="14"/>
  <c r="T24" i="14"/>
  <c r="P24" i="14"/>
  <c r="T20" i="14"/>
  <c r="P20" i="14"/>
  <c r="T16" i="14"/>
  <c r="P16" i="14"/>
  <c r="T9" i="14"/>
  <c r="P9" i="14"/>
  <c r="U25" i="14"/>
  <c r="Q25" i="14"/>
  <c r="U24" i="14"/>
  <c r="Q24" i="14"/>
  <c r="R21" i="14"/>
  <c r="U20" i="14"/>
  <c r="Q20" i="14"/>
  <c r="U16" i="14"/>
  <c r="Q16" i="14"/>
  <c r="U9" i="14"/>
  <c r="Q9" i="14"/>
  <c r="T8" i="14"/>
  <c r="P8" i="14"/>
  <c r="R25" i="14"/>
  <c r="R24" i="14"/>
  <c r="R20" i="14"/>
  <c r="R16" i="14"/>
  <c r="Q15" i="14"/>
  <c r="R9" i="14"/>
  <c r="U8" i="14"/>
  <c r="Q8" i="14"/>
  <c r="T22" i="14"/>
  <c r="P22" i="14"/>
  <c r="T18" i="14"/>
  <c r="P18" i="14"/>
  <c r="T14" i="14"/>
  <c r="Q27" i="14"/>
  <c r="Q22" i="14"/>
  <c r="P17" i="14"/>
  <c r="Q14" i="14"/>
  <c r="T27" i="14"/>
  <c r="P27" i="14"/>
  <c r="T11" i="14"/>
  <c r="P11" i="14"/>
  <c r="R27" i="14"/>
  <c r="U26" i="14"/>
  <c r="Q26" i="14"/>
  <c r="R11" i="14"/>
  <c r="U10" i="14"/>
  <c r="Q10" i="14"/>
  <c r="R22" i="14"/>
  <c r="U21" i="14"/>
  <c r="Q21" i="14"/>
  <c r="R18" i="14"/>
  <c r="U17" i="14"/>
  <c r="Q17" i="14"/>
  <c r="R14" i="14"/>
  <c r="U13" i="14"/>
  <c r="Q13" i="14"/>
  <c r="Q11" i="14"/>
  <c r="P21" i="14"/>
  <c r="Q18" i="14"/>
  <c r="P13" i="14"/>
  <c r="T26" i="14"/>
  <c r="U11" i="14"/>
  <c r="U18" i="14"/>
  <c r="P14" i="14"/>
  <c r="P10" i="14"/>
  <c r="R23" i="14"/>
  <c r="R19" i="14"/>
  <c r="R15" i="14"/>
  <c r="R8" i="14"/>
  <c r="R12" i="14"/>
  <c r="J7" i="14"/>
  <c r="I7" i="14"/>
  <c r="H7" i="14"/>
  <c r="G7" i="14"/>
  <c r="F7" i="14"/>
  <c r="E7" i="14"/>
  <c r="D7" i="14"/>
  <c r="O7" i="14" s="1"/>
  <c r="R7" i="14" l="1"/>
  <c r="U7" i="14"/>
  <c r="Q7" i="14"/>
  <c r="P7" i="14"/>
  <c r="T7" i="14"/>
  <c r="S7" i="14"/>
  <c r="S12" i="11"/>
</calcChain>
</file>

<file path=xl/sharedStrings.xml><?xml version="1.0" encoding="utf-8"?>
<sst xmlns="http://schemas.openxmlformats.org/spreadsheetml/2006/main" count="823" uniqueCount="362">
  <si>
    <t>Uri</t>
  </si>
  <si>
    <t>Jura</t>
  </si>
  <si>
    <t>Total</t>
  </si>
  <si>
    <t>Tessin</t>
  </si>
  <si>
    <t>******: Extrapolation aufgrund von 50 Beobachtungen oder weniger. Die Resultate sind mit grosser Vorsicht zu interpretieren.</t>
  </si>
  <si>
    <t>X: Extrapolation aufgrund von 5 Beobachtungen oder weniger. Die Resultate werden aus Gründen des Datenschutzes nicht publiziert.</t>
  </si>
  <si>
    <t>Zürich</t>
  </si>
  <si>
    <t>Bern</t>
  </si>
  <si>
    <t>Luzern</t>
  </si>
  <si>
    <t>Schwyz</t>
  </si>
  <si>
    <t>Obwalden</t>
  </si>
  <si>
    <t>Nidwalden</t>
  </si>
  <si>
    <t>Glarus</t>
  </si>
  <si>
    <t>Zug</t>
  </si>
  <si>
    <t>Freiburg</t>
  </si>
  <si>
    <t>Solothurn</t>
  </si>
  <si>
    <t>Basel-Stadt</t>
  </si>
  <si>
    <t>Basel-Landschaft</t>
  </si>
  <si>
    <t>Schaffhausen</t>
  </si>
  <si>
    <t>Appenzell A.Rh.</t>
  </si>
  <si>
    <t>Appenzell I.Rh.</t>
  </si>
  <si>
    <t>St.Gallen</t>
  </si>
  <si>
    <t>Graubünden</t>
  </si>
  <si>
    <t>Aargau</t>
  </si>
  <si>
    <t>Thurgau</t>
  </si>
  <si>
    <t>Waadt</t>
  </si>
  <si>
    <t>Wallis</t>
  </si>
  <si>
    <t>Neuenburg</t>
  </si>
  <si>
    <t>Genf</t>
  </si>
  <si>
    <t>Absolute Zahlen</t>
  </si>
  <si>
    <t>Vertrauens-intervall : 
± (in %)</t>
  </si>
  <si>
    <t>Bewohnertyp unbekannt</t>
  </si>
  <si>
    <t>Mieter/in oder Untermieter/in</t>
  </si>
  <si>
    <t>Genossenschafter/in</t>
  </si>
  <si>
    <t>Stockwerk-/Wohnungseigentümer/in</t>
  </si>
  <si>
    <t>Eigentümer/in des Hauses</t>
  </si>
  <si>
    <t>© BFS</t>
  </si>
  <si>
    <t>******* 156</t>
  </si>
  <si>
    <t>***** 1'055</t>
  </si>
  <si>
    <t>X</t>
  </si>
  <si>
    <t>*</t>
  </si>
  <si>
    <t>******* 216</t>
  </si>
  <si>
    <t>******* 745</t>
  </si>
  <si>
    <t>******* 484</t>
  </si>
  <si>
    <t>******* 705</t>
  </si>
  <si>
    <t>******* 414</t>
  </si>
  <si>
    <t>******* 654</t>
  </si>
  <si>
    <t>******* 207</t>
  </si>
  <si>
    <t>******* 549</t>
  </si>
  <si>
    <t>****** 30.9%</t>
  </si>
  <si>
    <t>******* 839</t>
  </si>
  <si>
    <t>******* 313</t>
  </si>
  <si>
    <t>******* 390</t>
  </si>
  <si>
    <t>******* 244</t>
  </si>
  <si>
    <t>******* 556</t>
  </si>
  <si>
    <t>******* 644</t>
  </si>
  <si>
    <t>******* 531</t>
  </si>
  <si>
    <t>******* 583</t>
  </si>
  <si>
    <t>******* 358</t>
  </si>
  <si>
    <t>******* 609</t>
  </si>
  <si>
    <t>******* 826</t>
  </si>
  <si>
    <t>******* 273</t>
  </si>
  <si>
    <t>******* 429</t>
  </si>
  <si>
    <t>******* 277</t>
  </si>
  <si>
    <t>******* 458</t>
  </si>
  <si>
    <t>******* 426</t>
  </si>
  <si>
    <t>******* 218</t>
  </si>
  <si>
    <t>******* 349</t>
  </si>
  <si>
    <t>T 9.3.2.3-01</t>
  </si>
  <si>
    <t>Bewohnte Wohnungen nach Bewohnertyp und Wohneigentumsquote, nach Kanton</t>
  </si>
  <si>
    <t>Quelle: SE / GWS, Auskunftsdienst: info.gewo@bfs.admin.ch</t>
  </si>
  <si>
    <r>
      <t>Andere Situation</t>
    </r>
    <r>
      <rPr>
        <vertAlign val="superscript"/>
        <sz val="8"/>
        <rFont val="Arial Narrow"/>
        <family val="2"/>
      </rPr>
      <t>1)</t>
    </r>
  </si>
  <si>
    <t xml:space="preserve">Die Strukturerhebung umfasst Personen ab 15 Jahren, die in einem Privathaushalt der ständigen Wohnbevölkerung leben. Nicht berücksichtigt wurden Personen, die in Kollektivhaushalten leben, Diplomaten, </t>
  </si>
  <si>
    <t>Anteil in %</t>
  </si>
  <si>
    <r>
      <t>Wohneigentumsquote</t>
    </r>
    <r>
      <rPr>
        <vertAlign val="superscript"/>
        <sz val="8"/>
        <rFont val="Arial Narrow"/>
        <family val="2"/>
      </rPr>
      <t>2)</t>
    </r>
  </si>
  <si>
    <t xml:space="preserve">  unbekannt ist, wurden für die Berechnung der Quote nicht berücksichtigt.</t>
  </si>
  <si>
    <t>Vertrauens-intervall : 
± (in %-Pkte)</t>
  </si>
  <si>
    <t>****** 30.6%</t>
  </si>
  <si>
    <t>****** 74.9%</t>
  </si>
  <si>
    <t>****** 41.7%</t>
  </si>
  <si>
    <t>****** 31.3%</t>
  </si>
  <si>
    <t>****** 33.9%</t>
  </si>
  <si>
    <t>****** 53.8%</t>
  </si>
  <si>
    <t>****** 49.8%</t>
  </si>
  <si>
    <t>****** 29.5%</t>
  </si>
  <si>
    <t>****** 31.5%</t>
  </si>
  <si>
    <t>****** 54.0%</t>
  </si>
  <si>
    <t>****** 55.4%</t>
  </si>
  <si>
    <t>****** 51.5%</t>
  </si>
  <si>
    <t>****** 40.1%</t>
  </si>
  <si>
    <t>****** 41.8%</t>
  </si>
  <si>
    <t>***** 1'115</t>
  </si>
  <si>
    <t>****** 62.2%</t>
  </si>
  <si>
    <t>****** 78.8%</t>
  </si>
  <si>
    <t>****** 62.7%</t>
  </si>
  <si>
    <t>****** 44.4%</t>
  </si>
  <si>
    <t>****** 34.7%</t>
  </si>
  <si>
    <t>****** 49.3%</t>
  </si>
  <si>
    <t>****** 31.0%</t>
  </si>
  <si>
    <t>****** 40.4%</t>
  </si>
  <si>
    <t>****** 36.6%</t>
  </si>
  <si>
    <t>****** 61.1%</t>
  </si>
  <si>
    <t>****** 73.0%</t>
  </si>
  <si>
    <t>****** 50.7%</t>
  </si>
  <si>
    <t>****** 38.5%</t>
  </si>
  <si>
    <r>
      <rPr>
        <vertAlign val="superscript"/>
        <sz val="8"/>
        <rFont val="Arial Narrow"/>
        <family val="2"/>
      </rPr>
      <t>1)</t>
    </r>
    <r>
      <rPr>
        <sz val="8"/>
        <rFont val="Arial Narrow"/>
        <family val="2"/>
      </rPr>
      <t xml:space="preserve"> Andere Situation: Wohnung wird von einem Verwandten oder Arbeitgeber kostenlos zur Verfügung gestellt, Dienstwohnung (z. B. Abwartwohnung), Pächter/in.</t>
    </r>
  </si>
  <si>
    <r>
      <rPr>
        <vertAlign val="superscript"/>
        <sz val="8"/>
        <rFont val="Arial Narrow"/>
        <family val="2"/>
      </rPr>
      <t>2)</t>
    </r>
    <r>
      <rPr>
        <sz val="8"/>
        <rFont val="Arial Narrow"/>
        <family val="2"/>
      </rPr>
      <t xml:space="preserve"> Wohneigentumsquote: Anteil der vom Eigentümer selbst bewohnten Wohnungen (Eigentümer/in des Hauses, Stockwerk-/Wohnungseigentümer/in) am Bestand der bewohnten Wohnungen. Die Wohnungen, für welche der Bewohnertyp </t>
    </r>
  </si>
  <si>
    <t>*: Entfällt, weil trivial oder Begriffe nicht anwendbar.</t>
  </si>
  <si>
    <t xml:space="preserve">internationale Funktionäre sowie deren Angehörige. Die Befragten gaben Auskunft zu ihrer Person, zum Haushalt, zu den Haushaltsmitgliedern sowie zur Wohnsituation. </t>
  </si>
  <si>
    <t>******: Extrapolation aufgrund von weniger als 50 Beobachtungen. Die Resultate sind mit grosser Vorsicht zu interpretieren.</t>
  </si>
  <si>
    <t>X: Extrapolation aufgrund von weniger als 5 Beobachtungen. Die Resultate werden aus Gründen des Datenschutzes nicht publiziert.</t>
  </si>
  <si>
    <t>***** 520</t>
  </si>
  <si>
    <t>****** 39.5%</t>
  </si>
  <si>
    <t>***** 875</t>
  </si>
  <si>
    <t>****** 29.8%</t>
  </si>
  <si>
    <t>***** 128</t>
  </si>
  <si>
    <t>****** 77.4%</t>
  </si>
  <si>
    <t>***** 638</t>
  </si>
  <si>
    <t>****** 35.9%</t>
  </si>
  <si>
    <t>***** 813</t>
  </si>
  <si>
    <t>****** 35.0%</t>
  </si>
  <si>
    <t>***** 848</t>
  </si>
  <si>
    <t>****** 33.0%</t>
  </si>
  <si>
    <t>***** 185</t>
  </si>
  <si>
    <t>****** 72.9%</t>
  </si>
  <si>
    <t>***** 225</t>
  </si>
  <si>
    <t>****** 62.4%</t>
  </si>
  <si>
    <t>***** 276</t>
  </si>
  <si>
    <t>***** 843</t>
  </si>
  <si>
    <t>****** 29.9%</t>
  </si>
  <si>
    <t>***** 644</t>
  </si>
  <si>
    <t>****** 36.5%</t>
  </si>
  <si>
    <t>***** 157</t>
  </si>
  <si>
    <t>****** 83.0%</t>
  </si>
  <si>
    <t>***** 725</t>
  </si>
  <si>
    <t>****** 34.6%</t>
  </si>
  <si>
    <t>***** 434</t>
  </si>
  <si>
    <t>****** 48.3%</t>
  </si>
  <si>
    <t>***** 647</t>
  </si>
  <si>
    <t>****** 35.4%</t>
  </si>
  <si>
    <t>***** 753</t>
  </si>
  <si>
    <t>***** 555</t>
  </si>
  <si>
    <t>****** 43.3%</t>
  </si>
  <si>
    <t>***** 318</t>
  </si>
  <si>
    <t>****** 57.9%</t>
  </si>
  <si>
    <t>***** 353</t>
  </si>
  <si>
    <t>****** 54.6%</t>
  </si>
  <si>
    <t>***** 324</t>
  </si>
  <si>
    <t>****** 45.6%</t>
  </si>
  <si>
    <t>***** 252</t>
  </si>
  <si>
    <t>****** 51.6%</t>
  </si>
  <si>
    <t>***** 102</t>
  </si>
  <si>
    <t>****** 99.9%</t>
  </si>
  <si>
    <t>***** 449</t>
  </si>
  <si>
    <t>****** 33.3%</t>
  </si>
  <si>
    <t>***** 745</t>
  </si>
  <si>
    <t>***** 165</t>
  </si>
  <si>
    <t>****** 52.7%</t>
  </si>
  <si>
    <t>***** 247</t>
  </si>
  <si>
    <t>****** 47.7%</t>
  </si>
  <si>
    <t>Schweiz</t>
  </si>
  <si>
    <t>***** 569</t>
  </si>
  <si>
    <t>****** 41.2%</t>
  </si>
  <si>
    <t>***** 573</t>
  </si>
  <si>
    <t>****** 36.0%</t>
  </si>
  <si>
    <t>***** 234</t>
  </si>
  <si>
    <t>****** 65.5%</t>
  </si>
  <si>
    <t>***** 512</t>
  </si>
  <si>
    <t>****** 42.7%</t>
  </si>
  <si>
    <t>****** 85</t>
  </si>
  <si>
    <t>****** 99.8%</t>
  </si>
  <si>
    <t>***** 871</t>
  </si>
  <si>
    <t>****** 31.6%</t>
  </si>
  <si>
    <t>***** 204</t>
  </si>
  <si>
    <t>****** 74.2%</t>
  </si>
  <si>
    <t>***** 108</t>
  </si>
  <si>
    <t>****** 85.7%</t>
  </si>
  <si>
    <t>****** 62.9%</t>
  </si>
  <si>
    <t>***** 654</t>
  </si>
  <si>
    <t>****** 32.4%</t>
  </si>
  <si>
    <t>***** 132</t>
  </si>
  <si>
    <t>****** 84.5%</t>
  </si>
  <si>
    <t>***** 682</t>
  </si>
  <si>
    <t>****** 36.1%</t>
  </si>
  <si>
    <t>****** 30.4%</t>
  </si>
  <si>
    <t>***** 958</t>
  </si>
  <si>
    <t>****** 31.2%</t>
  </si>
  <si>
    <t>***** 371</t>
  </si>
  <si>
    <t>****** 53.4%</t>
  </si>
  <si>
    <t>***** 307</t>
  </si>
  <si>
    <t>****** 55.3%</t>
  </si>
  <si>
    <t>***** 724</t>
  </si>
  <si>
    <t>***** 359</t>
  </si>
  <si>
    <t>****** 56.5%</t>
  </si>
  <si>
    <t>***** 443</t>
  </si>
  <si>
    <t>****** 49.9%</t>
  </si>
  <si>
    <t>***** 251</t>
  </si>
  <si>
    <t>****** 47.9%</t>
  </si>
  <si>
    <t>***** 152</t>
  </si>
  <si>
    <t>***** 106.1%</t>
  </si>
  <si>
    <t>***** 416</t>
  </si>
  <si>
    <t>***** 458</t>
  </si>
  <si>
    <t>****** 47.5%</t>
  </si>
  <si>
    <t>***** 151</t>
  </si>
  <si>
    <t>****** 63.9%</t>
  </si>
  <si>
    <t>***** 254</t>
  </si>
  <si>
    <t>****** 47.2%</t>
  </si>
  <si>
    <t>*** 1'020</t>
  </si>
  <si>
    <t>**** 1'195</t>
  </si>
  <si>
    <t>Quelle: Strukturerhebung, BFS</t>
  </si>
  <si>
    <t>Kanton</t>
  </si>
  <si>
    <t>CH</t>
  </si>
  <si>
    <t>ZH</t>
  </si>
  <si>
    <t>LU</t>
  </si>
  <si>
    <t>SZ</t>
  </si>
  <si>
    <t>NW</t>
  </si>
  <si>
    <t>ZG</t>
  </si>
  <si>
    <t>AG</t>
  </si>
  <si>
    <t>sortid</t>
  </si>
  <si>
    <t>+-%</t>
  </si>
  <si>
    <t>Schweizer</t>
  </si>
  <si>
    <t>Ausländer</t>
  </si>
  <si>
    <t>** 100.0</t>
  </si>
  <si>
    <t>**    NA</t>
  </si>
  <si>
    <t>Bern / Berne</t>
  </si>
  <si>
    <t>Fribourg / Freiburg</t>
  </si>
  <si>
    <t>Appenzell Ausserrhoden</t>
  </si>
  <si>
    <t>Appenzell Innerrhoden</t>
  </si>
  <si>
    <t>St. Gallen</t>
  </si>
  <si>
    <t>Graubünden / Grigioni / Grischun</t>
  </si>
  <si>
    <t>Ticino</t>
  </si>
  <si>
    <t>Vaud</t>
  </si>
  <si>
    <t>Valais / Wallis</t>
  </si>
  <si>
    <t>Neuchâtel</t>
  </si>
  <si>
    <t>Genève</t>
  </si>
  <si>
    <t>absolut</t>
  </si>
  <si>
    <t>in %</t>
  </si>
  <si>
    <t>Staatsangehörigkeit</t>
  </si>
  <si>
    <t>9_Ohne Angabe</t>
  </si>
  <si>
    <t>1_Mieter/in oder Untermieter/in</t>
  </si>
  <si>
    <t>2_Genossenschafter/in</t>
  </si>
  <si>
    <t>3_Stockwerk-/Wohnungseigentümer/in</t>
  </si>
  <si>
    <t>4_Eigentümer/in des Hauses</t>
  </si>
  <si>
    <t>5_Andere Situation</t>
  </si>
  <si>
    <t>** 35.1</t>
  </si>
  <si>
    <t>** 34.5</t>
  </si>
  <si>
    <t>** 30.8</t>
  </si>
  <si>
    <t>** 36.1</t>
  </si>
  <si>
    <t>**  69.8</t>
  </si>
  <si>
    <t>**  41.8</t>
  </si>
  <si>
    <t>**  37.2</t>
  </si>
  <si>
    <t>**  31.3</t>
  </si>
  <si>
    <t>**  90.8</t>
  </si>
  <si>
    <t>**  75.1</t>
  </si>
  <si>
    <t>**  39.4</t>
  </si>
  <si>
    <t>**  44.3</t>
  </si>
  <si>
    <t>**  61.3</t>
  </si>
  <si>
    <t>**  67.8</t>
  </si>
  <si>
    <t>**  96.1</t>
  </si>
  <si>
    <t>**  33.2</t>
  </si>
  <si>
    <t>**  58.2</t>
  </si>
  <si>
    <t>**  54.3</t>
  </si>
  <si>
    <t>**  79.0</t>
  </si>
  <si>
    <t>**  85.9</t>
  </si>
  <si>
    <t>**  58.0</t>
  </si>
  <si>
    <t>**  72.1</t>
  </si>
  <si>
    <t>**  30.5</t>
  </si>
  <si>
    <t>**  33.9</t>
  </si>
  <si>
    <t>**  99.5</t>
  </si>
  <si>
    <t>**  67.2</t>
  </si>
  <si>
    <t>**  39.2</t>
  </si>
  <si>
    <t>** 32.8</t>
  </si>
  <si>
    <t>** 47.2</t>
  </si>
  <si>
    <t>** 43.5</t>
  </si>
  <si>
    <t>** 36.8</t>
  </si>
  <si>
    <t>** 33.2</t>
  </si>
  <si>
    <t>** 39.7</t>
  </si>
  <si>
    <t>** 60.0</t>
  </si>
  <si>
    <t>** 88.1</t>
  </si>
  <si>
    <t>** 30.5</t>
  </si>
  <si>
    <t>** 31.3</t>
  </si>
  <si>
    <t>**  31.5</t>
  </si>
  <si>
    <t>**  47.1</t>
  </si>
  <si>
    <t>**  42.4</t>
  </si>
  <si>
    <t>** 32.1</t>
  </si>
  <si>
    <t>** 40.7</t>
  </si>
  <si>
    <t>** 35.9</t>
  </si>
  <si>
    <t>** 53.3</t>
  </si>
  <si>
    <t>** 53.8</t>
  </si>
  <si>
    <t>** 46.7</t>
  </si>
  <si>
    <t>** 37.4</t>
  </si>
  <si>
    <t>**  72.5</t>
  </si>
  <si>
    <t>**  32.2</t>
  </si>
  <si>
    <t>**  78.1</t>
  </si>
  <si>
    <t>**  50.7</t>
  </si>
  <si>
    <t>**  83.1</t>
  </si>
  <si>
    <t>**  64.7</t>
  </si>
  <si>
    <t>**  59.9</t>
  </si>
  <si>
    <t>**  33.6</t>
  </si>
  <si>
    <t>**  71.6</t>
  </si>
  <si>
    <t>**  44.1</t>
  </si>
  <si>
    <t>**  54.7</t>
  </si>
  <si>
    <t>**  49.2</t>
  </si>
  <si>
    <t>**  48.9</t>
  </si>
  <si>
    <t>**  46.5</t>
  </si>
  <si>
    <t>** 32.4</t>
  </si>
  <si>
    <t>** 43.4</t>
  </si>
  <si>
    <t>** 36.5</t>
  </si>
  <si>
    <t>**  92.8</t>
  </si>
  <si>
    <t>**  50.9</t>
  </si>
  <si>
    <t>** 52.8</t>
  </si>
  <si>
    <t>** 38.4</t>
  </si>
  <si>
    <t>** 79.1</t>
  </si>
  <si>
    <t>**  53.5</t>
  </si>
  <si>
    <t>**  51.5</t>
  </si>
  <si>
    <t>**  30.2</t>
  </si>
  <si>
    <t>** 35.2</t>
  </si>
  <si>
    <t>** 46.2</t>
  </si>
  <si>
    <t>** 57.9</t>
  </si>
  <si>
    <t>** 31.0</t>
  </si>
  <si>
    <t>**  50.3</t>
  </si>
  <si>
    <t>**  63.0</t>
  </si>
  <si>
    <t>**  48.2</t>
  </si>
  <si>
    <t>**  64.3</t>
  </si>
  <si>
    <t>Ohne Angabe</t>
  </si>
  <si>
    <t>Andere Situation</t>
  </si>
  <si>
    <t>Ständige Wohnbevölkerung ab 15 Jahren nach Kanton, Staatsangehörigkeit und Bewohnertyp, 2012</t>
  </si>
  <si>
    <t xml:space="preserve">1) Andere Situation: Wohnung wird von einem Verwandten oder Arbeitgeber kostenlos zur Verfügung </t>
  </si>
  <si>
    <t>Quelle: Bundesamt für Statistik, Strukturerhebung; Bearbeitung: Statistisches Amt des Kantons Zürich</t>
  </si>
  <si>
    <t>Bewohnertyp</t>
  </si>
  <si>
    <t xml:space="preserve">Amt für Raumplanung,
Fachstelle für Statistik
</t>
  </si>
  <si>
    <t>Aabachstrasse 5, CH-6300 Zug</t>
  </si>
  <si>
    <t>Tel. +41 41 728 54 98
Fax +41 41 728 54 89</t>
  </si>
  <si>
    <t xml:space="preserve">www.zg.ch/statistik </t>
  </si>
  <si>
    <t>Tabellenanhang</t>
  </si>
  <si>
    <t>Migrationsstatistik Kanton Zug</t>
  </si>
  <si>
    <t>Stand Februar 2015</t>
  </si>
  <si>
    <t>Aufbau:</t>
  </si>
  <si>
    <t>Tabelle</t>
  </si>
  <si>
    <t>Grafik</t>
  </si>
  <si>
    <t>Benennung</t>
  </si>
  <si>
    <t>Was</t>
  </si>
  <si>
    <t>Wer</t>
  </si>
  <si>
    <t>Wo</t>
  </si>
  <si>
    <t>Indikatornummer_T</t>
  </si>
  <si>
    <t>STAT</t>
  </si>
  <si>
    <t>Anhang und Publikation</t>
  </si>
  <si>
    <t>Indikatornummer_G</t>
  </si>
  <si>
    <t>Indikatornummer_A</t>
  </si>
  <si>
    <t>Auswertungen STAT</t>
  </si>
  <si>
    <t>Anhang</t>
  </si>
  <si>
    <t>STAT-TAB-Abfrage</t>
  </si>
  <si>
    <t>Download/Lieferung Andere</t>
  </si>
  <si>
    <t>BFS, BSV, KtZG, etc.</t>
  </si>
  <si>
    <t>Quelle: BFS, Strukturerhebung</t>
  </si>
  <si>
    <t>Ständige Wohnbevölkerung ab 15 Jahren in Privathaushalten nach Kanton, Staatsangehörigkeit und Bewohnertyp, 2012</t>
  </si>
  <si>
    <t>** Extrapolation aufgrund von 50 oder weniger Beobachtungen. Die Resultate sind mit grosser Vorsicht zu interpretieren.</t>
  </si>
  <si>
    <t>X: Extrapolation aufgrund von 5 oder weniger Beobachtungen. Die Resultate werden aus Gründen des Datenschutzes nicht publiziert.</t>
  </si>
  <si>
    <t>Mieter oder Untermieter/in</t>
  </si>
  <si>
    <t>Genossenschafter</t>
  </si>
  <si>
    <t>Stockwerk-/Wohnungseigentümer</t>
  </si>
  <si>
    <t>Eigentümer des Hauses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</si>
</sst>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43" formatCode="_ * #,##0.00_ ;_ * \-#,##0.00_ ;_ * &quot;-&quot;??_ ;_ @_ "/>
    <numFmt numFmtId="164" formatCode="0.0"/>
    <numFmt numFmtId="165" formatCode="#\ ##0\ \ \ \ "/>
    <numFmt numFmtId="166" formatCode="#,###,##0__;\-#,###,##0__;\-__;@__\ "/>
    <numFmt numFmtId="167" formatCode="#,###,##0__;\-#,###,##0__;0__;@__\ "/>
    <numFmt numFmtId="168" formatCode="\ 0;;;\ @"/>
    <numFmt numFmtId="169" formatCode=";;;_W@"/>
    <numFmt numFmtId="170" formatCode="#,###,##0.0__;\-#,###,##0.0__;\-__;@__\ "/>
    <numFmt numFmtId="171" formatCode="0.0%"/>
    <numFmt numFmtId="172" formatCode="#,##0.0"/>
    <numFmt numFmtId="173" formatCode="_ * #,##0.0_ ;_ * \-#,##0.0_ ;_ * &quot;-&quot;??_ ;_ @_ "/>
    <numFmt numFmtId="174" formatCode="##0.0%"/>
  </numFmts>
  <fonts count="21" x14ac:knownFonts="1">
    <font>
      <sz val="12"/>
      <name val="Times New Roman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Arial Narrow"/>
      <family val="2"/>
    </font>
    <font>
      <b/>
      <sz val="9"/>
      <name val="Arial"/>
      <family val="2"/>
    </font>
    <font>
      <sz val="9"/>
      <name val="Arial"/>
      <family val="2"/>
    </font>
    <font>
      <sz val="9"/>
      <color indexed="8"/>
      <name val="Arial Narrow"/>
      <family val="2"/>
    </font>
    <font>
      <sz val="12"/>
      <name val="Times New Roman"/>
      <family val="1"/>
    </font>
    <font>
      <i/>
      <sz val="8"/>
      <name val="Arial Narrow"/>
      <family val="2"/>
    </font>
    <font>
      <vertAlign val="superscript"/>
      <sz val="8"/>
      <name val="Arial Narrow"/>
      <family val="2"/>
    </font>
    <font>
      <sz val="8"/>
      <color indexed="8"/>
      <name val="Arial Narrow"/>
      <family val="2"/>
    </font>
    <font>
      <sz val="11"/>
      <color theme="1"/>
      <name val="Arial"/>
      <family val="2"/>
    </font>
    <font>
      <sz val="8"/>
      <color rgb="FFFF0000"/>
      <name val="Arial Narrow"/>
      <family val="2"/>
    </font>
    <font>
      <sz val="8"/>
      <color theme="1"/>
      <name val="Arial Narrow"/>
      <family val="2"/>
    </font>
    <font>
      <sz val="12"/>
      <color theme="1"/>
      <name val="Arial Narrow"/>
      <family val="2"/>
    </font>
    <font>
      <sz val="10"/>
      <color theme="1"/>
      <name val="Arial Narrow"/>
      <family val="2"/>
    </font>
    <font>
      <b/>
      <sz val="10"/>
      <color theme="1"/>
      <name val="Arial Narrow"/>
      <family val="2"/>
    </font>
    <font>
      <b/>
      <sz val="12"/>
      <color theme="1"/>
      <name val="Arial Narrow"/>
      <family val="2"/>
    </font>
    <font>
      <sz val="9"/>
      <color indexed="8"/>
      <name val="Arial"/>
      <family val="2"/>
    </font>
    <font>
      <sz val="9"/>
      <color theme="1"/>
      <name val="Arial"/>
      <family val="2"/>
    </font>
    <font>
      <i/>
      <sz val="9"/>
      <color theme="1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FFFFCC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0.79998168889431442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0" fontId="11" fillId="4" borderId="12" applyNumberFormat="0" applyFont="0" applyAlignment="0" applyProtection="0"/>
    <xf numFmtId="43" fontId="7" fillId="0" borderId="0" applyFont="0" applyFill="0" applyBorder="0" applyAlignment="0" applyProtection="0"/>
    <xf numFmtId="0" fontId="11" fillId="0" borderId="0"/>
    <xf numFmtId="0" fontId="11" fillId="0" borderId="0"/>
    <xf numFmtId="9" fontId="7" fillId="0" borderId="0" applyFont="0" applyFill="0" applyBorder="0" applyAlignment="0" applyProtection="0"/>
    <xf numFmtId="0" fontId="11" fillId="0" borderId="0"/>
    <xf numFmtId="0" fontId="2" fillId="0" borderId="0"/>
    <xf numFmtId="0" fontId="1" fillId="0" borderId="0"/>
  </cellStyleXfs>
  <cellXfs count="115">
    <xf numFmtId="0" fontId="0" fillId="0" borderId="0" xfId="0"/>
    <xf numFmtId="0" fontId="3" fillId="2" borderId="0" xfId="0" applyFont="1" applyFill="1" applyBorder="1"/>
    <xf numFmtId="0" fontId="3" fillId="2" borderId="1" xfId="0" applyFont="1" applyFill="1" applyBorder="1"/>
    <xf numFmtId="0" fontId="3" fillId="2" borderId="2" xfId="0" applyFont="1" applyFill="1" applyBorder="1"/>
    <xf numFmtId="0" fontId="3" fillId="2" borderId="3" xfId="0" applyFont="1" applyFill="1" applyBorder="1"/>
    <xf numFmtId="0" fontId="3" fillId="2" borderId="0" xfId="0" applyFont="1" applyFill="1" applyBorder="1" applyAlignment="1">
      <alignment vertical="top"/>
    </xf>
    <xf numFmtId="168" fontId="3" fillId="2" borderId="0" xfId="0" applyNumberFormat="1" applyFont="1" applyFill="1" applyBorder="1" applyAlignment="1">
      <alignment vertical="top"/>
    </xf>
    <xf numFmtId="168" fontId="3" fillId="2" borderId="1" xfId="0" applyNumberFormat="1" applyFont="1" applyFill="1" applyBorder="1"/>
    <xf numFmtId="168" fontId="3" fillId="2" borderId="0" xfId="0" applyNumberFormat="1" applyFont="1" applyFill="1" applyBorder="1"/>
    <xf numFmtId="166" fontId="3" fillId="2" borderId="0" xfId="0" applyNumberFormat="1" applyFont="1" applyFill="1" applyBorder="1" applyAlignment="1">
      <alignment horizontal="right"/>
    </xf>
    <xf numFmtId="0" fontId="3" fillId="2" borderId="0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left"/>
    </xf>
    <xf numFmtId="166" fontId="3" fillId="2" borderId="1" xfId="0" applyNumberFormat="1" applyFont="1" applyFill="1" applyBorder="1" applyAlignment="1">
      <alignment horizontal="right"/>
    </xf>
    <xf numFmtId="165" fontId="3" fillId="2" borderId="0" xfId="0" applyNumberFormat="1" applyFont="1" applyFill="1" applyBorder="1" applyAlignment="1">
      <alignment horizontal="right"/>
    </xf>
    <xf numFmtId="0" fontId="4" fillId="2" borderId="0" xfId="0" applyFont="1" applyFill="1" applyBorder="1"/>
    <xf numFmtId="0" fontId="4" fillId="2" borderId="0" xfId="0" applyFont="1" applyFill="1" applyBorder="1" applyAlignment="1">
      <alignment horizontal="right"/>
    </xf>
    <xf numFmtId="0" fontId="3" fillId="3" borderId="4" xfId="0" applyFont="1" applyFill="1" applyBorder="1"/>
    <xf numFmtId="169" fontId="3" fillId="2" borderId="0" xfId="0" applyNumberFormat="1" applyFont="1" applyFill="1" applyBorder="1"/>
    <xf numFmtId="170" fontId="3" fillId="2" borderId="0" xfId="0" applyNumberFormat="1" applyFont="1" applyFill="1" applyBorder="1" applyAlignment="1">
      <alignment horizontal="right"/>
    </xf>
    <xf numFmtId="0" fontId="0" fillId="0" borderId="5" xfId="0" applyBorder="1" applyAlignment="1">
      <alignment vertical="top" wrapText="1"/>
    </xf>
    <xf numFmtId="0" fontId="3" fillId="2" borderId="6" xfId="0" applyNumberFormat="1" applyFont="1" applyFill="1" applyBorder="1" applyAlignment="1">
      <alignment horizontal="left" vertical="top" wrapText="1"/>
    </xf>
    <xf numFmtId="0" fontId="3" fillId="2" borderId="7" xfId="0" applyFont="1" applyFill="1" applyBorder="1" applyAlignment="1">
      <alignment vertical="top" wrapText="1"/>
    </xf>
    <xf numFmtId="0" fontId="0" fillId="0" borderId="8" xfId="0" applyBorder="1" applyAlignment="1">
      <alignment vertical="top" wrapText="1"/>
    </xf>
    <xf numFmtId="0" fontId="3" fillId="2" borderId="5" xfId="0" applyFont="1" applyFill="1" applyBorder="1" applyAlignment="1">
      <alignment vertical="top" wrapText="1"/>
    </xf>
    <xf numFmtId="167" fontId="3" fillId="0" borderId="1" xfId="0" applyNumberFormat="1" applyFont="1" applyFill="1" applyBorder="1" applyAlignment="1">
      <alignment horizontal="right"/>
    </xf>
    <xf numFmtId="0" fontId="3" fillId="2" borderId="9" xfId="0" applyFont="1" applyFill="1" applyBorder="1"/>
    <xf numFmtId="0" fontId="6" fillId="5" borderId="0" xfId="0" applyNumberFormat="1" applyFont="1" applyFill="1" applyBorder="1" applyAlignment="1" applyProtection="1">
      <alignment horizontal="left" vertical="top"/>
    </xf>
    <xf numFmtId="0" fontId="3" fillId="2" borderId="2" xfId="0" applyNumberFormat="1" applyFont="1" applyFill="1" applyBorder="1" applyAlignment="1">
      <alignment horizontal="left" vertical="top" wrapText="1"/>
    </xf>
    <xf numFmtId="0" fontId="12" fillId="2" borderId="0" xfId="0" applyFont="1" applyFill="1" applyBorder="1" applyAlignment="1"/>
    <xf numFmtId="171" fontId="3" fillId="2" borderId="0" xfId="5" applyNumberFormat="1" applyFont="1" applyFill="1" applyBorder="1" applyAlignment="1">
      <alignment horizontal="right"/>
    </xf>
    <xf numFmtId="0" fontId="5" fillId="2" borderId="0" xfId="0" applyFont="1" applyFill="1" applyBorder="1" applyAlignment="1">
      <alignment horizontal="left"/>
    </xf>
    <xf numFmtId="171" fontId="3" fillId="6" borderId="0" xfId="0" applyNumberFormat="1" applyFont="1" applyFill="1" applyBorder="1" applyAlignment="1">
      <alignment horizontal="right"/>
    </xf>
    <xf numFmtId="3" fontId="3" fillId="2" borderId="0" xfId="0" applyNumberFormat="1" applyFont="1" applyFill="1" applyBorder="1" applyAlignment="1">
      <alignment horizontal="right"/>
    </xf>
    <xf numFmtId="3" fontId="3" fillId="3" borderId="4" xfId="0" applyNumberFormat="1" applyFont="1" applyFill="1" applyBorder="1" applyAlignment="1">
      <alignment horizontal="right"/>
    </xf>
    <xf numFmtId="0" fontId="3" fillId="6" borderId="0" xfId="0" applyNumberFormat="1" applyFont="1" applyFill="1" applyBorder="1" applyAlignment="1">
      <alignment horizontal="right"/>
    </xf>
    <xf numFmtId="3" fontId="3" fillId="6" borderId="0" xfId="0" applyNumberFormat="1" applyFont="1" applyFill="1" applyBorder="1" applyAlignment="1">
      <alignment horizontal="right"/>
    </xf>
    <xf numFmtId="164" fontId="8" fillId="2" borderId="0" xfId="0" applyNumberFormat="1" applyFont="1" applyFill="1" applyBorder="1" applyAlignment="1">
      <alignment horizontal="right"/>
    </xf>
    <xf numFmtId="164" fontId="3" fillId="2" borderId="0" xfId="0" applyNumberFormat="1" applyFont="1" applyFill="1" applyBorder="1" applyAlignment="1">
      <alignment horizontal="right"/>
    </xf>
    <xf numFmtId="171" fontId="3" fillId="3" borderId="4" xfId="5" applyNumberFormat="1" applyFont="1" applyFill="1" applyBorder="1" applyAlignment="1">
      <alignment horizontal="right"/>
    </xf>
    <xf numFmtId="171" fontId="3" fillId="6" borderId="0" xfId="5" applyNumberFormat="1" applyFont="1" applyFill="1" applyBorder="1" applyAlignment="1">
      <alignment horizontal="right"/>
    </xf>
    <xf numFmtId="3" fontId="3" fillId="2" borderId="1" xfId="0" applyNumberFormat="1" applyFont="1" applyFill="1" applyBorder="1" applyAlignment="1">
      <alignment horizontal="right"/>
    </xf>
    <xf numFmtId="173" fontId="3" fillId="2" borderId="0" xfId="2" applyNumberFormat="1" applyFont="1" applyFill="1" applyBorder="1" applyAlignment="1">
      <alignment horizontal="right"/>
    </xf>
    <xf numFmtId="173" fontId="3" fillId="3" borderId="4" xfId="2" applyNumberFormat="1" applyFont="1" applyFill="1" applyBorder="1" applyAlignment="1">
      <alignment horizontal="right"/>
    </xf>
    <xf numFmtId="173" fontId="8" fillId="2" borderId="0" xfId="2" applyNumberFormat="1" applyFont="1" applyFill="1" applyBorder="1" applyAlignment="1">
      <alignment horizontal="right"/>
    </xf>
    <xf numFmtId="0" fontId="3" fillId="2" borderId="0" xfId="0" applyFont="1" applyFill="1" applyBorder="1" applyAlignment="1">
      <alignment horizontal="left"/>
    </xf>
    <xf numFmtId="167" fontId="3" fillId="0" borderId="0" xfId="0" applyNumberFormat="1" applyFont="1" applyFill="1" applyBorder="1" applyAlignment="1">
      <alignment horizontal="right"/>
    </xf>
    <xf numFmtId="0" fontId="10" fillId="5" borderId="0" xfId="0" applyNumberFormat="1" applyFont="1" applyFill="1" applyBorder="1" applyAlignment="1" applyProtection="1">
      <alignment horizontal="left" vertical="top"/>
    </xf>
    <xf numFmtId="0" fontId="13" fillId="6" borderId="0" xfId="0" applyNumberFormat="1" applyFont="1" applyFill="1" applyBorder="1" applyAlignment="1" applyProtection="1">
      <alignment horizontal="left" vertical="top"/>
    </xf>
    <xf numFmtId="0" fontId="3" fillId="2" borderId="0" xfId="0" applyFont="1" applyFill="1" applyBorder="1" applyAlignment="1"/>
    <xf numFmtId="0" fontId="13" fillId="5" borderId="0" xfId="0" applyNumberFormat="1" applyFont="1" applyFill="1" applyBorder="1" applyAlignment="1" applyProtection="1">
      <alignment horizontal="left" vertical="top"/>
    </xf>
    <xf numFmtId="171" fontId="3" fillId="3" borderId="4" xfId="5" applyNumberFormat="1" applyFont="1" applyFill="1" applyBorder="1"/>
    <xf numFmtId="172" fontId="3" fillId="3" borderId="4" xfId="2" applyNumberFormat="1" applyFont="1" applyFill="1" applyBorder="1" applyAlignment="1">
      <alignment horizontal="right"/>
    </xf>
    <xf numFmtId="164" fontId="3" fillId="2" borderId="0" xfId="2" applyNumberFormat="1" applyFont="1" applyFill="1" applyBorder="1" applyAlignment="1">
      <alignment horizontal="right"/>
    </xf>
    <xf numFmtId="0" fontId="14" fillId="0" borderId="0" xfId="0" applyFont="1"/>
    <xf numFmtId="0" fontId="15" fillId="0" borderId="0" xfId="0" applyFont="1" applyAlignment="1" applyProtection="1">
      <alignment horizontal="left"/>
      <protection locked="0"/>
    </xf>
    <xf numFmtId="0" fontId="15" fillId="0" borderId="0" xfId="0" applyFont="1"/>
    <xf numFmtId="0" fontId="15" fillId="0" borderId="0" xfId="0" applyFont="1" applyFill="1" applyAlignment="1">
      <alignment wrapText="1"/>
    </xf>
    <xf numFmtId="0" fontId="15" fillId="0" borderId="0" xfId="0" applyFont="1" applyFill="1"/>
    <xf numFmtId="174" fontId="15" fillId="0" borderId="0" xfId="0" applyNumberFormat="1" applyFont="1" applyFill="1"/>
    <xf numFmtId="0" fontId="15" fillId="0" borderId="0" xfId="6" applyFont="1" applyFill="1"/>
    <xf numFmtId="0" fontId="15" fillId="0" borderId="0" xfId="6" applyFont="1"/>
    <xf numFmtId="0" fontId="16" fillId="0" borderId="0" xfId="0" applyFont="1" applyAlignment="1" applyProtection="1">
      <alignment horizontal="left"/>
      <protection locked="0"/>
    </xf>
    <xf numFmtId="0" fontId="15" fillId="0" borderId="0" xfId="6" applyFont="1" applyBorder="1"/>
    <xf numFmtId="0" fontId="13" fillId="0" borderId="0" xfId="0" applyFont="1" applyAlignment="1" applyProtection="1">
      <alignment horizontal="left"/>
      <protection locked="0"/>
    </xf>
    <xf numFmtId="0" fontId="13" fillId="0" borderId="0" xfId="6" applyFont="1" applyBorder="1"/>
    <xf numFmtId="0" fontId="13" fillId="0" borderId="13" xfId="6" applyFont="1" applyBorder="1"/>
    <xf numFmtId="0" fontId="17" fillId="0" borderId="0" xfId="0" applyFont="1" applyAlignment="1" applyProtection="1">
      <alignment horizontal="left"/>
      <protection locked="0"/>
    </xf>
    <xf numFmtId="0" fontId="15" fillId="0" borderId="0" xfId="6" applyFont="1" applyFill="1" applyBorder="1" applyAlignment="1">
      <alignment wrapText="1"/>
    </xf>
    <xf numFmtId="0" fontId="15" fillId="0" borderId="0" xfId="0" applyFont="1" applyFill="1" applyBorder="1" applyAlignment="1" applyProtection="1">
      <alignment horizontal="left" wrapText="1"/>
      <protection locked="0"/>
    </xf>
    <xf numFmtId="3" fontId="15" fillId="0" borderId="0" xfId="0" applyNumberFormat="1" applyFont="1" applyFill="1" applyBorder="1"/>
    <xf numFmtId="0" fontId="15" fillId="7" borderId="13" xfId="6" applyFont="1" applyFill="1" applyBorder="1" applyAlignment="1">
      <alignment wrapText="1"/>
    </xf>
    <xf numFmtId="0" fontId="15" fillId="7" borderId="13" xfId="0" applyFont="1" applyFill="1" applyBorder="1" applyAlignment="1" applyProtection="1">
      <alignment horizontal="left" wrapText="1"/>
      <protection locked="0"/>
    </xf>
    <xf numFmtId="3" fontId="15" fillId="0" borderId="13" xfId="0" applyNumberFormat="1" applyFont="1" applyFill="1" applyBorder="1"/>
    <xf numFmtId="0" fontId="15" fillId="0" borderId="13" xfId="6" applyFont="1" applyFill="1" applyBorder="1"/>
    <xf numFmtId="0" fontId="13" fillId="7" borderId="2" xfId="6" applyFont="1" applyFill="1" applyBorder="1"/>
    <xf numFmtId="0" fontId="15" fillId="7" borderId="3" xfId="6" applyFont="1" applyFill="1" applyBorder="1"/>
    <xf numFmtId="0" fontId="15" fillId="7" borderId="9" xfId="6" applyFont="1" applyFill="1" applyBorder="1"/>
    <xf numFmtId="0" fontId="13" fillId="7" borderId="10" xfId="6" applyFont="1" applyFill="1" applyBorder="1"/>
    <xf numFmtId="0" fontId="15" fillId="7" borderId="0" xfId="6" applyFont="1" applyFill="1" applyBorder="1"/>
    <xf numFmtId="0" fontId="15" fillId="7" borderId="11" xfId="6" applyFont="1" applyFill="1" applyBorder="1"/>
    <xf numFmtId="0" fontId="13" fillId="7" borderId="8" xfId="6" applyFont="1" applyFill="1" applyBorder="1"/>
    <xf numFmtId="0" fontId="15" fillId="7" borderId="1" xfId="6" applyFont="1" applyFill="1" applyBorder="1"/>
    <xf numFmtId="0" fontId="15" fillId="7" borderId="5" xfId="6" applyFont="1" applyFill="1" applyBorder="1"/>
    <xf numFmtId="174" fontId="15" fillId="0" borderId="0" xfId="6" applyNumberFormat="1" applyFont="1" applyFill="1"/>
    <xf numFmtId="0" fontId="15" fillId="7" borderId="13" xfId="0" applyFont="1" applyFill="1" applyBorder="1" applyAlignment="1">
      <alignment wrapText="1"/>
    </xf>
    <xf numFmtId="3" fontId="15" fillId="0" borderId="13" xfId="0" applyNumberFormat="1" applyFont="1" applyFill="1" applyBorder="1" applyAlignment="1">
      <alignment horizontal="right"/>
    </xf>
    <xf numFmtId="0" fontId="15" fillId="0" borderId="13" xfId="6" applyFont="1" applyBorder="1"/>
    <xf numFmtId="0" fontId="15" fillId="8" borderId="13" xfId="6" applyFont="1" applyFill="1" applyBorder="1"/>
    <xf numFmtId="3" fontId="15" fillId="8" borderId="13" xfId="0" applyNumberFormat="1" applyFont="1" applyFill="1" applyBorder="1"/>
    <xf numFmtId="3" fontId="15" fillId="8" borderId="13" xfId="0" applyNumberFormat="1" applyFont="1" applyFill="1" applyBorder="1" applyAlignment="1">
      <alignment horizontal="right"/>
    </xf>
    <xf numFmtId="0" fontId="15" fillId="0" borderId="0" xfId="6" applyFont="1" applyFill="1" applyBorder="1"/>
    <xf numFmtId="0" fontId="15" fillId="8" borderId="0" xfId="6" applyFont="1" applyFill="1"/>
    <xf numFmtId="3" fontId="15" fillId="8" borderId="0" xfId="0" applyNumberFormat="1" applyFont="1" applyFill="1" applyBorder="1"/>
    <xf numFmtId="174" fontId="15" fillId="8" borderId="0" xfId="0" applyNumberFormat="1" applyFont="1" applyFill="1"/>
    <xf numFmtId="0" fontId="18" fillId="0" borderId="0" xfId="6" applyFont="1" applyBorder="1"/>
    <xf numFmtId="0" fontId="5" fillId="0" borderId="0" xfId="6" applyFont="1" applyBorder="1" applyAlignment="1">
      <alignment horizontal="right"/>
    </xf>
    <xf numFmtId="0" fontId="18" fillId="0" borderId="0" xfId="6" applyFont="1" applyBorder="1" applyAlignment="1"/>
    <xf numFmtId="0" fontId="4" fillId="0" borderId="0" xfId="6" applyFont="1" applyAlignment="1"/>
    <xf numFmtId="0" fontId="19" fillId="0" borderId="0" xfId="8" applyFont="1"/>
    <xf numFmtId="17" fontId="19" fillId="0" borderId="0" xfId="8" applyNumberFormat="1" applyFont="1"/>
    <xf numFmtId="0" fontId="4" fillId="0" borderId="0" xfId="6" applyFont="1" applyBorder="1" applyAlignment="1">
      <alignment horizontal="left" vertical="top" wrapText="1"/>
    </xf>
    <xf numFmtId="0" fontId="5" fillId="0" borderId="0" xfId="6" applyFont="1" applyBorder="1" applyAlignment="1">
      <alignment horizontal="left" vertical="top" wrapText="1"/>
    </xf>
    <xf numFmtId="0" fontId="20" fillId="0" borderId="0" xfId="8" applyFont="1"/>
    <xf numFmtId="0" fontId="4" fillId="0" borderId="0" xfId="6" applyFont="1" applyBorder="1" applyAlignment="1">
      <alignment horizontal="left" vertical="top" wrapText="1"/>
    </xf>
    <xf numFmtId="0" fontId="5" fillId="0" borderId="0" xfId="6" applyFont="1" applyBorder="1" applyAlignment="1">
      <alignment horizontal="left" vertical="top" wrapText="1"/>
    </xf>
    <xf numFmtId="0" fontId="3" fillId="6" borderId="10" xfId="0" applyFont="1" applyFill="1" applyBorder="1" applyAlignment="1">
      <alignment horizontal="left" vertical="top" wrapText="1"/>
    </xf>
    <xf numFmtId="0" fontId="3" fillId="6" borderId="0" xfId="0" applyFont="1" applyFill="1" applyBorder="1" applyAlignment="1">
      <alignment horizontal="left" vertical="top" wrapText="1"/>
    </xf>
    <xf numFmtId="0" fontId="3" fillId="6" borderId="8" xfId="0" applyFont="1" applyFill="1" applyBorder="1" applyAlignment="1">
      <alignment horizontal="left" vertical="top" wrapText="1"/>
    </xf>
    <xf numFmtId="0" fontId="3" fillId="6" borderId="1" xfId="0" applyFont="1" applyFill="1" applyBorder="1" applyAlignment="1">
      <alignment horizontal="left" vertical="top" wrapText="1"/>
    </xf>
    <xf numFmtId="0" fontId="3" fillId="2" borderId="11" xfId="0" applyFont="1" applyFill="1" applyBorder="1" applyAlignment="1">
      <alignment horizontal="left" vertical="top" wrapText="1"/>
    </xf>
    <xf numFmtId="0" fontId="3" fillId="2" borderId="5" xfId="0" applyFont="1" applyFill="1" applyBorder="1" applyAlignment="1">
      <alignment horizontal="left" vertical="top" wrapText="1"/>
    </xf>
    <xf numFmtId="16" fontId="3" fillId="2" borderId="10" xfId="0" applyNumberFormat="1" applyFont="1" applyFill="1" applyBorder="1" applyAlignment="1">
      <alignment horizontal="left" vertical="top" wrapText="1"/>
    </xf>
    <xf numFmtId="16" fontId="3" fillId="2" borderId="11" xfId="0" applyNumberFormat="1" applyFont="1" applyFill="1" applyBorder="1" applyAlignment="1">
      <alignment horizontal="left" vertical="top" wrapText="1"/>
    </xf>
    <xf numFmtId="16" fontId="3" fillId="2" borderId="8" xfId="0" applyNumberFormat="1" applyFont="1" applyFill="1" applyBorder="1" applyAlignment="1">
      <alignment horizontal="left" vertical="top" wrapText="1"/>
    </xf>
    <xf numFmtId="16" fontId="3" fillId="2" borderId="5" xfId="0" applyNumberFormat="1" applyFont="1" applyFill="1" applyBorder="1" applyAlignment="1">
      <alignment horizontal="left" vertical="top" wrapText="1"/>
    </xf>
  </cellXfs>
  <cellStyles count="9">
    <cellStyle name="Commentaire 2" xfId="1"/>
    <cellStyle name="Komma" xfId="2" builtinId="3"/>
    <cellStyle name="Normal 2" xfId="3"/>
    <cellStyle name="Normal 3" xfId="4"/>
    <cellStyle name="Prozent" xfId="5" builtinId="5"/>
    <cellStyle name="Standard" xfId="0" builtinId="0"/>
    <cellStyle name="Standard 2" xfId="6"/>
    <cellStyle name="Standard 3" xfId="7"/>
    <cellStyle name="Standard 4" xfId="8"/>
  </cellStyles>
  <dxfs count="2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'1.9_G'!$E$6</c:f>
              <c:strCache>
                <c:ptCount val="1"/>
                <c:pt idx="0">
                  <c:v>Ohne Angabe</c:v>
                </c:pt>
              </c:strCache>
            </c:strRef>
          </c:tx>
          <c:invertIfNegative val="0"/>
          <c:cat>
            <c:multiLvlStrRef>
              <c:f>'1.9_G'!$B$7:$C$27</c:f>
              <c:multiLvlStrCache>
                <c:ptCount val="14"/>
                <c:lvl>
                  <c:pt idx="0">
                    <c:v>Schweizer</c:v>
                  </c:pt>
                  <c:pt idx="1">
                    <c:v>Ausländer</c:v>
                  </c:pt>
                  <c:pt idx="2">
                    <c:v>Schweizer</c:v>
                  </c:pt>
                  <c:pt idx="3">
                    <c:v>Ausländer</c:v>
                  </c:pt>
                  <c:pt idx="4">
                    <c:v>Schweizer</c:v>
                  </c:pt>
                  <c:pt idx="5">
                    <c:v>Ausländer</c:v>
                  </c:pt>
                  <c:pt idx="6">
                    <c:v>Schweizer</c:v>
                  </c:pt>
                  <c:pt idx="7">
                    <c:v>Ausländer</c:v>
                  </c:pt>
                  <c:pt idx="8">
                    <c:v>Schweizer</c:v>
                  </c:pt>
                  <c:pt idx="9">
                    <c:v>Ausländer</c:v>
                  </c:pt>
                  <c:pt idx="10">
                    <c:v>Schweizer</c:v>
                  </c:pt>
                  <c:pt idx="11">
                    <c:v>Ausländer</c:v>
                  </c:pt>
                  <c:pt idx="12">
                    <c:v>Schweizer</c:v>
                  </c:pt>
                  <c:pt idx="13">
                    <c:v>Ausländer</c:v>
                  </c:pt>
                </c:lvl>
                <c:lvl>
                  <c:pt idx="0">
                    <c:v>CH</c:v>
                  </c:pt>
                  <c:pt idx="2">
                    <c:v>ZG</c:v>
                  </c:pt>
                  <c:pt idx="4">
                    <c:v>ZH</c:v>
                  </c:pt>
                  <c:pt idx="6">
                    <c:v>LU</c:v>
                  </c:pt>
                  <c:pt idx="8">
                    <c:v>SZ</c:v>
                  </c:pt>
                  <c:pt idx="10">
                    <c:v>NW</c:v>
                  </c:pt>
                  <c:pt idx="12">
                    <c:v>AG</c:v>
                  </c:pt>
                </c:lvl>
              </c:multiLvlStrCache>
            </c:multiLvlStrRef>
          </c:cat>
          <c:val>
            <c:numRef>
              <c:f>'1.9_G'!$E$7:$E$27</c:f>
              <c:numCache>
                <c:formatCode>#,##0</c:formatCode>
                <c:ptCount val="14"/>
                <c:pt idx="0">
                  <c:v>39578</c:v>
                </c:pt>
                <c:pt idx="1">
                  <c:v>14666</c:v>
                </c:pt>
                <c:pt idx="2">
                  <c:v>458</c:v>
                </c:pt>
                <c:pt idx="3">
                  <c:v>272</c:v>
                </c:pt>
                <c:pt idx="4">
                  <c:v>7737</c:v>
                </c:pt>
                <c:pt idx="5">
                  <c:v>3793</c:v>
                </c:pt>
                <c:pt idx="6">
                  <c:v>2302</c:v>
                </c:pt>
                <c:pt idx="7">
                  <c:v>806</c:v>
                </c:pt>
                <c:pt idx="8">
                  <c:v>716</c:v>
                </c:pt>
                <c:pt idx="9">
                  <c:v>305</c:v>
                </c:pt>
                <c:pt idx="10">
                  <c:v>165</c:v>
                </c:pt>
                <c:pt idx="11">
                  <c:v>0</c:v>
                </c:pt>
                <c:pt idx="12">
                  <c:v>2698</c:v>
                </c:pt>
                <c:pt idx="13">
                  <c:v>998</c:v>
                </c:pt>
              </c:numCache>
            </c:numRef>
          </c:val>
        </c:ser>
        <c:ser>
          <c:idx val="1"/>
          <c:order val="1"/>
          <c:tx>
            <c:strRef>
              <c:f>'1.9_G'!$F$6</c:f>
              <c:strCache>
                <c:ptCount val="1"/>
                <c:pt idx="0">
                  <c:v>Mieter oder Untermieter/in</c:v>
                </c:pt>
              </c:strCache>
            </c:strRef>
          </c:tx>
          <c:invertIfNegative val="0"/>
          <c:cat>
            <c:multiLvlStrRef>
              <c:f>'1.9_G'!$B$7:$C$27</c:f>
              <c:multiLvlStrCache>
                <c:ptCount val="14"/>
                <c:lvl>
                  <c:pt idx="0">
                    <c:v>Schweizer</c:v>
                  </c:pt>
                  <c:pt idx="1">
                    <c:v>Ausländer</c:v>
                  </c:pt>
                  <c:pt idx="2">
                    <c:v>Schweizer</c:v>
                  </c:pt>
                  <c:pt idx="3">
                    <c:v>Ausländer</c:v>
                  </c:pt>
                  <c:pt idx="4">
                    <c:v>Schweizer</c:v>
                  </c:pt>
                  <c:pt idx="5">
                    <c:v>Ausländer</c:v>
                  </c:pt>
                  <c:pt idx="6">
                    <c:v>Schweizer</c:v>
                  </c:pt>
                  <c:pt idx="7">
                    <c:v>Ausländer</c:v>
                  </c:pt>
                  <c:pt idx="8">
                    <c:v>Schweizer</c:v>
                  </c:pt>
                  <c:pt idx="9">
                    <c:v>Ausländer</c:v>
                  </c:pt>
                  <c:pt idx="10">
                    <c:v>Schweizer</c:v>
                  </c:pt>
                  <c:pt idx="11">
                    <c:v>Ausländer</c:v>
                  </c:pt>
                  <c:pt idx="12">
                    <c:v>Schweizer</c:v>
                  </c:pt>
                  <c:pt idx="13">
                    <c:v>Ausländer</c:v>
                  </c:pt>
                </c:lvl>
                <c:lvl>
                  <c:pt idx="0">
                    <c:v>CH</c:v>
                  </c:pt>
                  <c:pt idx="2">
                    <c:v>ZG</c:v>
                  </c:pt>
                  <c:pt idx="4">
                    <c:v>ZH</c:v>
                  </c:pt>
                  <c:pt idx="6">
                    <c:v>LU</c:v>
                  </c:pt>
                  <c:pt idx="8">
                    <c:v>SZ</c:v>
                  </c:pt>
                  <c:pt idx="10">
                    <c:v>NW</c:v>
                  </c:pt>
                  <c:pt idx="12">
                    <c:v>AG</c:v>
                  </c:pt>
                </c:lvl>
              </c:multiLvlStrCache>
            </c:multiLvlStrRef>
          </c:cat>
          <c:val>
            <c:numRef>
              <c:f>'1.9_G'!$F$7:$F$27</c:f>
              <c:numCache>
                <c:formatCode>#,##0</c:formatCode>
                <c:ptCount val="14"/>
                <c:pt idx="0">
                  <c:v>1351024</c:v>
                </c:pt>
                <c:pt idx="1">
                  <c:v>629046</c:v>
                </c:pt>
                <c:pt idx="2">
                  <c:v>19893</c:v>
                </c:pt>
                <c:pt idx="3">
                  <c:v>9820</c:v>
                </c:pt>
                <c:pt idx="4">
                  <c:v>264088</c:v>
                </c:pt>
                <c:pt idx="5">
                  <c:v>128725</c:v>
                </c:pt>
                <c:pt idx="6">
                  <c:v>71811</c:v>
                </c:pt>
                <c:pt idx="7">
                  <c:v>22067</c:v>
                </c:pt>
                <c:pt idx="8">
                  <c:v>24278</c:v>
                </c:pt>
                <c:pt idx="9">
                  <c:v>9753</c:v>
                </c:pt>
                <c:pt idx="10">
                  <c:v>7940</c:v>
                </c:pt>
                <c:pt idx="11">
                  <c:v>1879</c:v>
                </c:pt>
                <c:pt idx="12">
                  <c:v>83731</c:v>
                </c:pt>
                <c:pt idx="13">
                  <c:v>40011</c:v>
                </c:pt>
              </c:numCache>
            </c:numRef>
          </c:val>
        </c:ser>
        <c:ser>
          <c:idx val="2"/>
          <c:order val="2"/>
          <c:tx>
            <c:strRef>
              <c:f>'1.9_G'!$G$6</c:f>
              <c:strCache>
                <c:ptCount val="1"/>
                <c:pt idx="0">
                  <c:v>Genossenschafter</c:v>
                </c:pt>
              </c:strCache>
            </c:strRef>
          </c:tx>
          <c:invertIfNegative val="0"/>
          <c:cat>
            <c:multiLvlStrRef>
              <c:f>'1.9_G'!$B$7:$C$27</c:f>
              <c:multiLvlStrCache>
                <c:ptCount val="14"/>
                <c:lvl>
                  <c:pt idx="0">
                    <c:v>Schweizer</c:v>
                  </c:pt>
                  <c:pt idx="1">
                    <c:v>Ausländer</c:v>
                  </c:pt>
                  <c:pt idx="2">
                    <c:v>Schweizer</c:v>
                  </c:pt>
                  <c:pt idx="3">
                    <c:v>Ausländer</c:v>
                  </c:pt>
                  <c:pt idx="4">
                    <c:v>Schweizer</c:v>
                  </c:pt>
                  <c:pt idx="5">
                    <c:v>Ausländer</c:v>
                  </c:pt>
                  <c:pt idx="6">
                    <c:v>Schweizer</c:v>
                  </c:pt>
                  <c:pt idx="7">
                    <c:v>Ausländer</c:v>
                  </c:pt>
                  <c:pt idx="8">
                    <c:v>Schweizer</c:v>
                  </c:pt>
                  <c:pt idx="9">
                    <c:v>Ausländer</c:v>
                  </c:pt>
                  <c:pt idx="10">
                    <c:v>Schweizer</c:v>
                  </c:pt>
                  <c:pt idx="11">
                    <c:v>Ausländer</c:v>
                  </c:pt>
                  <c:pt idx="12">
                    <c:v>Schweizer</c:v>
                  </c:pt>
                  <c:pt idx="13">
                    <c:v>Ausländer</c:v>
                  </c:pt>
                </c:lvl>
                <c:lvl>
                  <c:pt idx="0">
                    <c:v>CH</c:v>
                  </c:pt>
                  <c:pt idx="2">
                    <c:v>ZG</c:v>
                  </c:pt>
                  <c:pt idx="4">
                    <c:v>ZH</c:v>
                  </c:pt>
                  <c:pt idx="6">
                    <c:v>LU</c:v>
                  </c:pt>
                  <c:pt idx="8">
                    <c:v>SZ</c:v>
                  </c:pt>
                  <c:pt idx="10">
                    <c:v>NW</c:v>
                  </c:pt>
                  <c:pt idx="12">
                    <c:v>AG</c:v>
                  </c:pt>
                </c:lvl>
              </c:multiLvlStrCache>
            </c:multiLvlStrRef>
          </c:cat>
          <c:val>
            <c:numRef>
              <c:f>'1.9_G'!$G$7:$G$27</c:f>
              <c:numCache>
                <c:formatCode>#,##0</c:formatCode>
                <c:ptCount val="14"/>
                <c:pt idx="0">
                  <c:v>81501</c:v>
                </c:pt>
                <c:pt idx="1">
                  <c:v>16077</c:v>
                </c:pt>
                <c:pt idx="2">
                  <c:v>772</c:v>
                </c:pt>
                <c:pt idx="3">
                  <c:v>223</c:v>
                </c:pt>
                <c:pt idx="4">
                  <c:v>35317</c:v>
                </c:pt>
                <c:pt idx="5">
                  <c:v>8067</c:v>
                </c:pt>
                <c:pt idx="6">
                  <c:v>4992</c:v>
                </c:pt>
                <c:pt idx="7">
                  <c:v>533</c:v>
                </c:pt>
                <c:pt idx="8">
                  <c:v>468</c:v>
                </c:pt>
                <c:pt idx="9">
                  <c:v>0</c:v>
                </c:pt>
                <c:pt idx="10">
                  <c:v>108</c:v>
                </c:pt>
                <c:pt idx="11">
                  <c:v>0</c:v>
                </c:pt>
                <c:pt idx="12">
                  <c:v>2366</c:v>
                </c:pt>
                <c:pt idx="13">
                  <c:v>767</c:v>
                </c:pt>
              </c:numCache>
            </c:numRef>
          </c:val>
        </c:ser>
        <c:ser>
          <c:idx val="3"/>
          <c:order val="3"/>
          <c:tx>
            <c:strRef>
              <c:f>'1.9_G'!$H$6</c:f>
              <c:strCache>
                <c:ptCount val="1"/>
                <c:pt idx="0">
                  <c:v>Stockwerk-/Wohnungseigentümer</c:v>
                </c:pt>
              </c:strCache>
            </c:strRef>
          </c:tx>
          <c:invertIfNegative val="0"/>
          <c:cat>
            <c:multiLvlStrRef>
              <c:f>'1.9_G'!$B$7:$C$27</c:f>
              <c:multiLvlStrCache>
                <c:ptCount val="14"/>
                <c:lvl>
                  <c:pt idx="0">
                    <c:v>Schweizer</c:v>
                  </c:pt>
                  <c:pt idx="1">
                    <c:v>Ausländer</c:v>
                  </c:pt>
                  <c:pt idx="2">
                    <c:v>Schweizer</c:v>
                  </c:pt>
                  <c:pt idx="3">
                    <c:v>Ausländer</c:v>
                  </c:pt>
                  <c:pt idx="4">
                    <c:v>Schweizer</c:v>
                  </c:pt>
                  <c:pt idx="5">
                    <c:v>Ausländer</c:v>
                  </c:pt>
                  <c:pt idx="6">
                    <c:v>Schweizer</c:v>
                  </c:pt>
                  <c:pt idx="7">
                    <c:v>Ausländer</c:v>
                  </c:pt>
                  <c:pt idx="8">
                    <c:v>Schweizer</c:v>
                  </c:pt>
                  <c:pt idx="9">
                    <c:v>Ausländer</c:v>
                  </c:pt>
                  <c:pt idx="10">
                    <c:v>Schweizer</c:v>
                  </c:pt>
                  <c:pt idx="11">
                    <c:v>Ausländer</c:v>
                  </c:pt>
                  <c:pt idx="12">
                    <c:v>Schweizer</c:v>
                  </c:pt>
                  <c:pt idx="13">
                    <c:v>Ausländer</c:v>
                  </c:pt>
                </c:lvl>
                <c:lvl>
                  <c:pt idx="0">
                    <c:v>CH</c:v>
                  </c:pt>
                  <c:pt idx="2">
                    <c:v>ZG</c:v>
                  </c:pt>
                  <c:pt idx="4">
                    <c:v>ZH</c:v>
                  </c:pt>
                  <c:pt idx="6">
                    <c:v>LU</c:v>
                  </c:pt>
                  <c:pt idx="8">
                    <c:v>SZ</c:v>
                  </c:pt>
                  <c:pt idx="10">
                    <c:v>NW</c:v>
                  </c:pt>
                  <c:pt idx="12">
                    <c:v>AG</c:v>
                  </c:pt>
                </c:lvl>
              </c:multiLvlStrCache>
            </c:multiLvlStrRef>
          </c:cat>
          <c:val>
            <c:numRef>
              <c:f>'1.9_G'!$H$7:$H$27</c:f>
              <c:numCache>
                <c:formatCode>#,##0</c:formatCode>
                <c:ptCount val="14"/>
                <c:pt idx="0">
                  <c:v>335775</c:v>
                </c:pt>
                <c:pt idx="1">
                  <c:v>56046</c:v>
                </c:pt>
                <c:pt idx="2">
                  <c:v>8306</c:v>
                </c:pt>
                <c:pt idx="3">
                  <c:v>1028</c:v>
                </c:pt>
                <c:pt idx="4">
                  <c:v>58813</c:v>
                </c:pt>
                <c:pt idx="5">
                  <c:v>8973</c:v>
                </c:pt>
                <c:pt idx="6">
                  <c:v>17119</c:v>
                </c:pt>
                <c:pt idx="7">
                  <c:v>1569</c:v>
                </c:pt>
                <c:pt idx="8">
                  <c:v>7200</c:v>
                </c:pt>
                <c:pt idx="9">
                  <c:v>1197</c:v>
                </c:pt>
                <c:pt idx="10">
                  <c:v>2850</c:v>
                </c:pt>
                <c:pt idx="11">
                  <c:v>279</c:v>
                </c:pt>
                <c:pt idx="12">
                  <c:v>27806</c:v>
                </c:pt>
                <c:pt idx="13">
                  <c:v>4865</c:v>
                </c:pt>
              </c:numCache>
            </c:numRef>
          </c:val>
        </c:ser>
        <c:ser>
          <c:idx val="4"/>
          <c:order val="4"/>
          <c:tx>
            <c:strRef>
              <c:f>'1.9_G'!$I$6</c:f>
              <c:strCache>
                <c:ptCount val="1"/>
                <c:pt idx="0">
                  <c:v>Eigentümer des Hauses</c:v>
                </c:pt>
              </c:strCache>
            </c:strRef>
          </c:tx>
          <c:invertIfNegative val="0"/>
          <c:cat>
            <c:multiLvlStrRef>
              <c:f>'1.9_G'!$B$7:$C$27</c:f>
              <c:multiLvlStrCache>
                <c:ptCount val="14"/>
                <c:lvl>
                  <c:pt idx="0">
                    <c:v>Schweizer</c:v>
                  </c:pt>
                  <c:pt idx="1">
                    <c:v>Ausländer</c:v>
                  </c:pt>
                  <c:pt idx="2">
                    <c:v>Schweizer</c:v>
                  </c:pt>
                  <c:pt idx="3">
                    <c:v>Ausländer</c:v>
                  </c:pt>
                  <c:pt idx="4">
                    <c:v>Schweizer</c:v>
                  </c:pt>
                  <c:pt idx="5">
                    <c:v>Ausländer</c:v>
                  </c:pt>
                  <c:pt idx="6">
                    <c:v>Schweizer</c:v>
                  </c:pt>
                  <c:pt idx="7">
                    <c:v>Ausländer</c:v>
                  </c:pt>
                  <c:pt idx="8">
                    <c:v>Schweizer</c:v>
                  </c:pt>
                  <c:pt idx="9">
                    <c:v>Ausländer</c:v>
                  </c:pt>
                  <c:pt idx="10">
                    <c:v>Schweizer</c:v>
                  </c:pt>
                  <c:pt idx="11">
                    <c:v>Ausländer</c:v>
                  </c:pt>
                  <c:pt idx="12">
                    <c:v>Schweizer</c:v>
                  </c:pt>
                  <c:pt idx="13">
                    <c:v>Ausländer</c:v>
                  </c:pt>
                </c:lvl>
                <c:lvl>
                  <c:pt idx="0">
                    <c:v>CH</c:v>
                  </c:pt>
                  <c:pt idx="2">
                    <c:v>ZG</c:v>
                  </c:pt>
                  <c:pt idx="4">
                    <c:v>ZH</c:v>
                  </c:pt>
                  <c:pt idx="6">
                    <c:v>LU</c:v>
                  </c:pt>
                  <c:pt idx="8">
                    <c:v>SZ</c:v>
                  </c:pt>
                  <c:pt idx="10">
                    <c:v>NW</c:v>
                  </c:pt>
                  <c:pt idx="12">
                    <c:v>AG</c:v>
                  </c:pt>
                </c:lvl>
              </c:multiLvlStrCache>
            </c:multiLvlStrRef>
          </c:cat>
          <c:val>
            <c:numRef>
              <c:f>'1.9_G'!$I$7:$I$27</c:f>
              <c:numCache>
                <c:formatCode>#,##0</c:formatCode>
                <c:ptCount val="14"/>
                <c:pt idx="0">
                  <c:v>836980</c:v>
                </c:pt>
                <c:pt idx="1">
                  <c:v>73143</c:v>
                </c:pt>
                <c:pt idx="2">
                  <c:v>7230</c:v>
                </c:pt>
                <c:pt idx="3">
                  <c:v>614</c:v>
                </c:pt>
                <c:pt idx="4">
                  <c:v>106930</c:v>
                </c:pt>
                <c:pt idx="5">
                  <c:v>8543</c:v>
                </c:pt>
                <c:pt idx="6">
                  <c:v>35151</c:v>
                </c:pt>
                <c:pt idx="7">
                  <c:v>1828</c:v>
                </c:pt>
                <c:pt idx="8">
                  <c:v>16538</c:v>
                </c:pt>
                <c:pt idx="9">
                  <c:v>1087</c:v>
                </c:pt>
                <c:pt idx="10">
                  <c:v>3736</c:v>
                </c:pt>
                <c:pt idx="11">
                  <c:v>0</c:v>
                </c:pt>
                <c:pt idx="12">
                  <c:v>88601</c:v>
                </c:pt>
                <c:pt idx="13">
                  <c:v>9639</c:v>
                </c:pt>
              </c:numCache>
            </c:numRef>
          </c:val>
        </c:ser>
        <c:ser>
          <c:idx val="5"/>
          <c:order val="5"/>
          <c:tx>
            <c:strRef>
              <c:f>'1.9_G'!$J$6</c:f>
              <c:strCache>
                <c:ptCount val="1"/>
                <c:pt idx="0">
                  <c:v>Andere Situation</c:v>
                </c:pt>
              </c:strCache>
            </c:strRef>
          </c:tx>
          <c:invertIfNegative val="0"/>
          <c:cat>
            <c:multiLvlStrRef>
              <c:f>'1.9_G'!$B$7:$C$27</c:f>
              <c:multiLvlStrCache>
                <c:ptCount val="14"/>
                <c:lvl>
                  <c:pt idx="0">
                    <c:v>Schweizer</c:v>
                  </c:pt>
                  <c:pt idx="1">
                    <c:v>Ausländer</c:v>
                  </c:pt>
                  <c:pt idx="2">
                    <c:v>Schweizer</c:v>
                  </c:pt>
                  <c:pt idx="3">
                    <c:v>Ausländer</c:v>
                  </c:pt>
                  <c:pt idx="4">
                    <c:v>Schweizer</c:v>
                  </c:pt>
                  <c:pt idx="5">
                    <c:v>Ausländer</c:v>
                  </c:pt>
                  <c:pt idx="6">
                    <c:v>Schweizer</c:v>
                  </c:pt>
                  <c:pt idx="7">
                    <c:v>Ausländer</c:v>
                  </c:pt>
                  <c:pt idx="8">
                    <c:v>Schweizer</c:v>
                  </c:pt>
                  <c:pt idx="9">
                    <c:v>Ausländer</c:v>
                  </c:pt>
                  <c:pt idx="10">
                    <c:v>Schweizer</c:v>
                  </c:pt>
                  <c:pt idx="11">
                    <c:v>Ausländer</c:v>
                  </c:pt>
                  <c:pt idx="12">
                    <c:v>Schweizer</c:v>
                  </c:pt>
                  <c:pt idx="13">
                    <c:v>Ausländer</c:v>
                  </c:pt>
                </c:lvl>
                <c:lvl>
                  <c:pt idx="0">
                    <c:v>CH</c:v>
                  </c:pt>
                  <c:pt idx="2">
                    <c:v>ZG</c:v>
                  </c:pt>
                  <c:pt idx="4">
                    <c:v>ZH</c:v>
                  </c:pt>
                  <c:pt idx="6">
                    <c:v>LU</c:v>
                  </c:pt>
                  <c:pt idx="8">
                    <c:v>SZ</c:v>
                  </c:pt>
                  <c:pt idx="10">
                    <c:v>NW</c:v>
                  </c:pt>
                  <c:pt idx="12">
                    <c:v>AG</c:v>
                  </c:pt>
                </c:lvl>
              </c:multiLvlStrCache>
            </c:multiLvlStrRef>
          </c:cat>
          <c:val>
            <c:numRef>
              <c:f>'1.9_G'!$J$7:$J$27</c:f>
              <c:numCache>
                <c:formatCode>#,##0</c:formatCode>
                <c:ptCount val="14"/>
                <c:pt idx="0">
                  <c:v>101603</c:v>
                </c:pt>
                <c:pt idx="1">
                  <c:v>18273</c:v>
                </c:pt>
                <c:pt idx="2">
                  <c:v>1256</c:v>
                </c:pt>
                <c:pt idx="3">
                  <c:v>335</c:v>
                </c:pt>
                <c:pt idx="4">
                  <c:v>10825</c:v>
                </c:pt>
                <c:pt idx="5">
                  <c:v>2478</c:v>
                </c:pt>
                <c:pt idx="6">
                  <c:v>5404</c:v>
                </c:pt>
                <c:pt idx="7">
                  <c:v>371</c:v>
                </c:pt>
                <c:pt idx="8">
                  <c:v>2444</c:v>
                </c:pt>
                <c:pt idx="9">
                  <c:v>142</c:v>
                </c:pt>
                <c:pt idx="10">
                  <c:v>847</c:v>
                </c:pt>
                <c:pt idx="11">
                  <c:v>0</c:v>
                </c:pt>
                <c:pt idx="12">
                  <c:v>7268</c:v>
                </c:pt>
                <c:pt idx="13">
                  <c:v>967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51016064"/>
        <c:axId val="51017600"/>
      </c:barChart>
      <c:catAx>
        <c:axId val="51016064"/>
        <c:scaling>
          <c:orientation val="minMax"/>
        </c:scaling>
        <c:delete val="0"/>
        <c:axPos val="b"/>
        <c:majorTickMark val="out"/>
        <c:minorTickMark val="none"/>
        <c:tickLblPos val="nextTo"/>
        <c:crossAx val="51017600"/>
        <c:crosses val="autoZero"/>
        <c:auto val="1"/>
        <c:lblAlgn val="ctr"/>
        <c:lblOffset val="100"/>
        <c:noMultiLvlLbl val="0"/>
      </c:catAx>
      <c:valAx>
        <c:axId val="51017600"/>
        <c:scaling>
          <c:orientation val="minMax"/>
        </c:scaling>
        <c:delete val="0"/>
        <c:axPos val="l"/>
        <c:majorGridlines/>
        <c:numFmt formatCode="0%" sourceLinked="1"/>
        <c:majorTickMark val="out"/>
        <c:minorTickMark val="none"/>
        <c:tickLblPos val="nextTo"/>
        <c:crossAx val="5101606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txPr>
    <a:bodyPr/>
    <a:lstStyle/>
    <a:p>
      <a:pPr>
        <a:defRPr sz="800" baseline="0">
          <a:latin typeface="Arial" pitchFamily="34" charset="0"/>
        </a:defRPr>
      </a:pPr>
      <a:endParaRPr lang="de-DE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828674</xdr:colOff>
      <xdr:row>28</xdr:row>
      <xdr:rowOff>28575</xdr:rowOff>
    </xdr:from>
    <xdr:to>
      <xdr:col>7</xdr:col>
      <xdr:colOff>721274</xdr:colOff>
      <xdr:row>48</xdr:row>
      <xdr:rowOff>30075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tint val="100000"/>
              <a:shade val="100000"/>
              <a:satMod val="130000"/>
            </a:schemeClr>
          </a:gs>
          <a:gs pos="100000">
            <a:schemeClr val="phClr">
              <a:tint val="50000"/>
              <a:shade val="100000"/>
              <a:satMod val="350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"/>
  <sheetViews>
    <sheetView zoomScaleNormal="100" workbookViewId="0">
      <selection activeCell="A4" sqref="A4"/>
    </sheetView>
  </sheetViews>
  <sheetFormatPr baseColWidth="10" defaultRowHeight="12" x14ac:dyDescent="0.2"/>
  <cols>
    <col min="1" max="4" width="24.25" style="98" customWidth="1"/>
    <col min="5" max="5" width="22.5" style="98" customWidth="1"/>
    <col min="6" max="16384" width="11" style="98"/>
  </cols>
  <sheetData>
    <row r="1" spans="1:8" s="94" customFormat="1" ht="12" customHeight="1" x14ac:dyDescent="0.2">
      <c r="A1" s="103" t="s">
        <v>330</v>
      </c>
      <c r="B1" s="104" t="s">
        <v>331</v>
      </c>
      <c r="C1" s="104" t="s">
        <v>332</v>
      </c>
      <c r="D1" s="104" t="s">
        <v>333</v>
      </c>
      <c r="F1" s="95"/>
      <c r="G1" s="96"/>
      <c r="H1" s="96"/>
    </row>
    <row r="2" spans="1:8" s="94" customFormat="1" ht="16.5" customHeight="1" x14ac:dyDescent="0.2">
      <c r="A2" s="103"/>
      <c r="B2" s="104"/>
      <c r="C2" s="104"/>
      <c r="D2" s="104"/>
      <c r="F2" s="95"/>
      <c r="G2" s="96"/>
      <c r="H2" s="96"/>
    </row>
    <row r="3" spans="1:8" s="94" customFormat="1" ht="16.5" customHeight="1" x14ac:dyDescent="0.2">
      <c r="A3" s="100"/>
      <c r="B3" s="101"/>
      <c r="C3" s="101"/>
      <c r="D3" s="101"/>
      <c r="F3" s="95"/>
      <c r="G3" s="96"/>
      <c r="H3" s="96"/>
    </row>
    <row r="5" spans="1:8" x14ac:dyDescent="0.2">
      <c r="A5" s="97" t="s">
        <v>334</v>
      </c>
    </row>
    <row r="6" spans="1:8" x14ac:dyDescent="0.2">
      <c r="A6" s="97" t="s">
        <v>335</v>
      </c>
    </row>
    <row r="7" spans="1:8" x14ac:dyDescent="0.2">
      <c r="A7" s="99" t="s">
        <v>336</v>
      </c>
    </row>
    <row r="10" spans="1:8" x14ac:dyDescent="0.2">
      <c r="A10" s="98" t="s">
        <v>337</v>
      </c>
    </row>
    <row r="11" spans="1:8" x14ac:dyDescent="0.2">
      <c r="A11" s="102"/>
      <c r="B11" s="102"/>
      <c r="C11" s="102"/>
      <c r="D11" s="102"/>
    </row>
    <row r="12" spans="1:8" x14ac:dyDescent="0.2">
      <c r="A12" s="102" t="s">
        <v>340</v>
      </c>
      <c r="B12" s="102" t="s">
        <v>341</v>
      </c>
      <c r="C12" s="102" t="s">
        <v>342</v>
      </c>
      <c r="D12" s="102" t="s">
        <v>343</v>
      </c>
    </row>
    <row r="13" spans="1:8" x14ac:dyDescent="0.2">
      <c r="A13" s="98" t="s">
        <v>344</v>
      </c>
      <c r="B13" s="98" t="s">
        <v>338</v>
      </c>
      <c r="C13" s="98" t="s">
        <v>345</v>
      </c>
      <c r="D13" s="98" t="s">
        <v>346</v>
      </c>
    </row>
    <row r="14" spans="1:8" x14ac:dyDescent="0.2">
      <c r="A14" s="98" t="s">
        <v>347</v>
      </c>
      <c r="B14" s="98" t="s">
        <v>339</v>
      </c>
      <c r="C14" s="98" t="s">
        <v>345</v>
      </c>
      <c r="D14" s="98" t="s">
        <v>346</v>
      </c>
    </row>
    <row r="15" spans="1:8" x14ac:dyDescent="0.2">
      <c r="A15" s="98" t="s">
        <v>348</v>
      </c>
      <c r="B15" s="98" t="s">
        <v>349</v>
      </c>
      <c r="C15" s="98" t="s">
        <v>345</v>
      </c>
      <c r="D15" s="98" t="s">
        <v>350</v>
      </c>
    </row>
    <row r="16" spans="1:8" x14ac:dyDescent="0.2">
      <c r="B16" s="98" t="s">
        <v>351</v>
      </c>
      <c r="C16" s="98" t="s">
        <v>345</v>
      </c>
      <c r="D16" s="98" t="s">
        <v>350</v>
      </c>
    </row>
    <row r="17" spans="2:4" x14ac:dyDescent="0.2">
      <c r="B17" s="98" t="s">
        <v>352</v>
      </c>
      <c r="C17" s="98" t="s">
        <v>353</v>
      </c>
      <c r="D17" s="98" t="s">
        <v>350</v>
      </c>
    </row>
  </sheetData>
  <mergeCells count="4">
    <mergeCell ref="A1:A2"/>
    <mergeCell ref="B1:B2"/>
    <mergeCell ref="C1:C2"/>
    <mergeCell ref="D1:D2"/>
  </mergeCells>
  <pageMargins left="0.70866141732283472" right="0.70866141732283472" top="0.78740157480314965" bottom="0.78740157480314965" header="0.31496062992125984" footer="0.31496062992125984"/>
  <pageSetup paperSize="9" orientation="portrait" r:id="rId1"/>
  <headerFooter>
    <oddFooter>&amp;L&amp;D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J30"/>
  <sheetViews>
    <sheetView zoomScaleNormal="100" workbookViewId="0">
      <selection activeCell="M39" sqref="M39"/>
    </sheetView>
  </sheetViews>
  <sheetFormatPr baseColWidth="10" defaultRowHeight="12.75" x14ac:dyDescent="0.2"/>
  <cols>
    <col min="1" max="4" width="11" style="60"/>
    <col min="5" max="5" width="11" style="60" customWidth="1"/>
    <col min="6" max="16384" width="11" style="60"/>
  </cols>
  <sheetData>
    <row r="1" spans="1:10" s="53" customFormat="1" ht="15.75" x14ac:dyDescent="0.25">
      <c r="A1" s="66" t="s">
        <v>329</v>
      </c>
    </row>
    <row r="2" spans="1:10" s="62" customFormat="1" x14ac:dyDescent="0.2">
      <c r="A2" s="54" t="s">
        <v>355</v>
      </c>
    </row>
    <row r="3" spans="1:10" s="55" customFormat="1" x14ac:dyDescent="0.2">
      <c r="A3" s="54" t="s">
        <v>354</v>
      </c>
    </row>
    <row r="4" spans="1:10" s="55" customFormat="1" x14ac:dyDescent="0.2"/>
    <row r="5" spans="1:10" s="55" customFormat="1" x14ac:dyDescent="0.2">
      <c r="A5" s="54"/>
    </row>
    <row r="6" spans="1:10" s="56" customFormat="1" ht="38.25" x14ac:dyDescent="0.2">
      <c r="B6" s="70" t="s">
        <v>210</v>
      </c>
      <c r="C6" s="70" t="s">
        <v>237</v>
      </c>
      <c r="D6" s="70" t="s">
        <v>2</v>
      </c>
      <c r="E6" s="70" t="s">
        <v>324</v>
      </c>
      <c r="F6" s="70" t="s">
        <v>358</v>
      </c>
      <c r="G6" s="70" t="s">
        <v>359</v>
      </c>
      <c r="H6" s="71" t="s">
        <v>360</v>
      </c>
      <c r="I6" s="84" t="s">
        <v>361</v>
      </c>
      <c r="J6" s="84" t="s">
        <v>325</v>
      </c>
    </row>
    <row r="7" spans="1:10" x14ac:dyDescent="0.2">
      <c r="A7" s="57">
        <v>1</v>
      </c>
      <c r="B7" s="72" t="s">
        <v>211</v>
      </c>
      <c r="C7" s="72" t="s">
        <v>220</v>
      </c>
      <c r="D7" s="85">
        <f>IF(LEFT('1.9_A'!P7,1)="*","** "&amp;'1.9_A'!O7,'1.9_A'!O7)</f>
        <v>2746460</v>
      </c>
      <c r="E7" s="85">
        <f>IF(LEFT('1.9_A'!D7,1)="*","** "&amp;'1.9_A'!C7,'1.9_A'!C7)</f>
        <v>39578</v>
      </c>
      <c r="F7" s="85">
        <f>IF(LEFT('1.9_A'!F7,1)="*","** "&amp;'1.9_A'!E7,'1.9_A'!E7)</f>
        <v>1351024</v>
      </c>
      <c r="G7" s="85">
        <f>IF(LEFT('1.9_A'!H7,1)="*","** "&amp;'1.9_A'!G7,'1.9_A'!G7)</f>
        <v>81501</v>
      </c>
      <c r="H7" s="85">
        <f>IF(LEFT('1.9_A'!J7,1)="*","** "&amp;'1.9_A'!I7,'1.9_A'!I7)</f>
        <v>335775</v>
      </c>
      <c r="I7" s="85">
        <f>IF(LEFT('1.9_A'!L7,1)="*","** "&amp;'1.9_A'!K7,'1.9_A'!K7)</f>
        <v>836980</v>
      </c>
      <c r="J7" s="85">
        <f>IF(LEFT('1.9_A'!N7,1)="*","** "&amp;'1.9_A'!M7,'1.9_A'!M7)</f>
        <v>101603</v>
      </c>
    </row>
    <row r="8" spans="1:10" x14ac:dyDescent="0.2">
      <c r="A8" s="57">
        <v>2</v>
      </c>
      <c r="B8" s="72"/>
      <c r="C8" s="72" t="s">
        <v>221</v>
      </c>
      <c r="D8" s="85">
        <f>IF(LEFT('1.9_A'!P8,1)="*","** "&amp;'1.9_A'!O8,'1.9_A'!O8)</f>
        <v>807251</v>
      </c>
      <c r="E8" s="85">
        <f>IF(LEFT('1.9_A'!D8,1)="*","** "&amp;'1.9_A'!C8,'1.9_A'!C8)</f>
        <v>14666</v>
      </c>
      <c r="F8" s="85">
        <f>IF(LEFT('1.9_A'!F8,1)="*","** "&amp;'1.9_A'!E8,'1.9_A'!E8)</f>
        <v>629046</v>
      </c>
      <c r="G8" s="85">
        <f>IF(LEFT('1.9_A'!H8,1)="*","** "&amp;'1.9_A'!G8,'1.9_A'!G8)</f>
        <v>16077</v>
      </c>
      <c r="H8" s="85">
        <f>IF(LEFT('1.9_A'!J8,1)="*","** "&amp;'1.9_A'!I8,'1.9_A'!I8)</f>
        <v>56046</v>
      </c>
      <c r="I8" s="85">
        <f>IF(LEFT('1.9_A'!L8,1)="*","** "&amp;'1.9_A'!K8,'1.9_A'!K8)</f>
        <v>73143</v>
      </c>
      <c r="J8" s="85">
        <f>IF(LEFT('1.9_A'!N8,1)="*","** "&amp;'1.9_A'!M8,'1.9_A'!M8)</f>
        <v>18273</v>
      </c>
    </row>
    <row r="9" spans="1:10" s="59" customFormat="1" x14ac:dyDescent="0.2">
      <c r="A9" s="57">
        <v>3</v>
      </c>
      <c r="B9" s="72"/>
      <c r="C9" s="72" t="s">
        <v>2</v>
      </c>
      <c r="D9" s="85">
        <f>IF(LEFT('1.9_A'!P9,1)="*","** "&amp;'1.9_A'!O9,'1.9_A'!O9)</f>
        <v>3553711</v>
      </c>
      <c r="E9" s="85">
        <f>IF(LEFT('1.9_A'!D9,1)="*","** "&amp;'1.9_A'!C9,'1.9_A'!C9)</f>
        <v>54244</v>
      </c>
      <c r="F9" s="85">
        <f>IF(LEFT('1.9_A'!F9,1)="*","** "&amp;'1.9_A'!E9,'1.9_A'!E9)</f>
        <v>1980070</v>
      </c>
      <c r="G9" s="85">
        <f>IF(LEFT('1.9_A'!H9,1)="*","** "&amp;'1.9_A'!G9,'1.9_A'!G9)</f>
        <v>97577</v>
      </c>
      <c r="H9" s="85">
        <f>IF(LEFT('1.9_A'!J9,1)="*","** "&amp;'1.9_A'!I9,'1.9_A'!I9)</f>
        <v>391821</v>
      </c>
      <c r="I9" s="85">
        <f>IF(LEFT('1.9_A'!L9,1)="*","** "&amp;'1.9_A'!K9,'1.9_A'!K9)</f>
        <v>910123</v>
      </c>
      <c r="J9" s="85">
        <f>IF(LEFT('1.9_A'!N9,1)="*","** "&amp;'1.9_A'!M9,'1.9_A'!M9)</f>
        <v>119876</v>
      </c>
    </row>
    <row r="10" spans="1:10" x14ac:dyDescent="0.2">
      <c r="A10" s="60">
        <v>16</v>
      </c>
      <c r="B10" s="87" t="s">
        <v>216</v>
      </c>
      <c r="C10" s="88" t="s">
        <v>220</v>
      </c>
      <c r="D10" s="89">
        <f>IF(LEFT('1.9_A'!P22,1)="*","** "&amp;'1.9_A'!O22,'1.9_A'!O22)</f>
        <v>37916</v>
      </c>
      <c r="E10" s="89" t="str">
        <f>IF(LEFT('1.9_A'!D22,1)="*","** "&amp;'1.9_A'!C22,'1.9_A'!C22)</f>
        <v>** 458</v>
      </c>
      <c r="F10" s="89">
        <f>IF(LEFT('1.9_A'!F22,1)="*","** "&amp;'1.9_A'!E22,'1.9_A'!E22)</f>
        <v>19893</v>
      </c>
      <c r="G10" s="89">
        <f>IF(LEFT('1.9_A'!H22,1)="*","** "&amp;'1.9_A'!G22,'1.9_A'!G22)</f>
        <v>772</v>
      </c>
      <c r="H10" s="89">
        <f>IF(LEFT('1.9_A'!J22,1)="*","** "&amp;'1.9_A'!I22,'1.9_A'!I22)</f>
        <v>8306</v>
      </c>
      <c r="I10" s="89">
        <f>IF(LEFT('1.9_A'!L22,1)="*","** "&amp;'1.9_A'!K22,'1.9_A'!K22)</f>
        <v>7230</v>
      </c>
      <c r="J10" s="89">
        <f>IF(LEFT('1.9_A'!N22,1)="*","** "&amp;'1.9_A'!M22,'1.9_A'!M22)</f>
        <v>1256</v>
      </c>
    </row>
    <row r="11" spans="1:10" x14ac:dyDescent="0.2">
      <c r="A11" s="60">
        <v>17</v>
      </c>
      <c r="B11" s="88"/>
      <c r="C11" s="88" t="s">
        <v>221</v>
      </c>
      <c r="D11" s="89">
        <f>IF(LEFT('1.9_A'!P23,1)="*","** "&amp;'1.9_A'!O23,'1.9_A'!O23)</f>
        <v>12291</v>
      </c>
      <c r="E11" s="89" t="str">
        <f>IF(LEFT('1.9_A'!D23,1)="*","** "&amp;'1.9_A'!C23,'1.9_A'!C23)</f>
        <v>** 272</v>
      </c>
      <c r="F11" s="89">
        <f>IF(LEFT('1.9_A'!F23,1)="*","** "&amp;'1.9_A'!E23,'1.9_A'!E23)</f>
        <v>9820</v>
      </c>
      <c r="G11" s="89" t="str">
        <f>IF(LEFT('1.9_A'!H23,1)="*","** "&amp;'1.9_A'!G23,'1.9_A'!G23)</f>
        <v>** 223</v>
      </c>
      <c r="H11" s="89">
        <f>IF(LEFT('1.9_A'!J23,1)="*","** "&amp;'1.9_A'!I23,'1.9_A'!I23)</f>
        <v>1028</v>
      </c>
      <c r="I11" s="89">
        <f>IF(LEFT('1.9_A'!L23,1)="*","** "&amp;'1.9_A'!K23,'1.9_A'!K23)</f>
        <v>614</v>
      </c>
      <c r="J11" s="89" t="str">
        <f>IF(LEFT('1.9_A'!N23,1)="*","** "&amp;'1.9_A'!M23,'1.9_A'!M23)</f>
        <v>** 335</v>
      </c>
    </row>
    <row r="12" spans="1:10" x14ac:dyDescent="0.2">
      <c r="A12" s="60">
        <v>18</v>
      </c>
      <c r="B12" s="88"/>
      <c r="C12" s="88" t="s">
        <v>2</v>
      </c>
      <c r="D12" s="89">
        <f>IF(LEFT('1.9_A'!P24,1)="*","** "&amp;'1.9_A'!O24,'1.9_A'!O24)</f>
        <v>50206</v>
      </c>
      <c r="E12" s="89">
        <f>IF(LEFT('1.9_A'!D24,1)="*","** "&amp;'1.9_A'!C24,'1.9_A'!C24)</f>
        <v>729</v>
      </c>
      <c r="F12" s="89">
        <f>IF(LEFT('1.9_A'!F24,1)="*","** "&amp;'1.9_A'!E24,'1.9_A'!E24)</f>
        <v>29713</v>
      </c>
      <c r="G12" s="89">
        <f>IF(LEFT('1.9_A'!H24,1)="*","** "&amp;'1.9_A'!G24,'1.9_A'!G24)</f>
        <v>995</v>
      </c>
      <c r="H12" s="89">
        <f>IF(LEFT('1.9_A'!J24,1)="*","** "&amp;'1.9_A'!I24,'1.9_A'!I24)</f>
        <v>9334</v>
      </c>
      <c r="I12" s="89">
        <f>IF(LEFT('1.9_A'!L24,1)="*","** "&amp;'1.9_A'!K24,'1.9_A'!K24)</f>
        <v>7844</v>
      </c>
      <c r="J12" s="89">
        <f>IF(LEFT('1.9_A'!N24,1)="*","** "&amp;'1.9_A'!M24,'1.9_A'!M24)</f>
        <v>1591</v>
      </c>
    </row>
    <row r="13" spans="1:10" s="59" customFormat="1" x14ac:dyDescent="0.2">
      <c r="A13" s="57">
        <v>4</v>
      </c>
      <c r="B13" s="72" t="s">
        <v>212</v>
      </c>
      <c r="C13" s="72" t="s">
        <v>220</v>
      </c>
      <c r="D13" s="85">
        <f>IF(LEFT('1.9_A'!P10,1)="*","** "&amp;'1.9_A'!O10,'1.9_A'!O10)</f>
        <v>483710</v>
      </c>
      <c r="E13" s="85">
        <f>IF(LEFT('1.9_A'!D10,1)="*","** "&amp;'1.9_A'!C10,'1.9_A'!C10)</f>
        <v>7737</v>
      </c>
      <c r="F13" s="85">
        <f>IF(LEFT('1.9_A'!F10,1)="*","** "&amp;'1.9_A'!E10,'1.9_A'!E10)</f>
        <v>264088</v>
      </c>
      <c r="G13" s="85">
        <f>IF(LEFT('1.9_A'!H10,1)="*","** "&amp;'1.9_A'!G10,'1.9_A'!G10)</f>
        <v>35317</v>
      </c>
      <c r="H13" s="85">
        <f>IF(LEFT('1.9_A'!J10,1)="*","** "&amp;'1.9_A'!I10,'1.9_A'!I10)</f>
        <v>58813</v>
      </c>
      <c r="I13" s="85">
        <f>IF(LEFT('1.9_A'!L10,1)="*","** "&amp;'1.9_A'!K10,'1.9_A'!K10)</f>
        <v>106930</v>
      </c>
      <c r="J13" s="85">
        <f>IF(LEFT('1.9_A'!N10,1)="*","** "&amp;'1.9_A'!M10,'1.9_A'!M10)</f>
        <v>10825</v>
      </c>
    </row>
    <row r="14" spans="1:10" s="57" customFormat="1" x14ac:dyDescent="0.2">
      <c r="A14" s="57">
        <v>5</v>
      </c>
      <c r="B14" s="72"/>
      <c r="C14" s="72" t="s">
        <v>221</v>
      </c>
      <c r="D14" s="85">
        <f>IF(LEFT('1.9_A'!P11,1)="*","** "&amp;'1.9_A'!O11,'1.9_A'!O11)</f>
        <v>160579</v>
      </c>
      <c r="E14" s="85">
        <f>IF(LEFT('1.9_A'!D11,1)="*","** "&amp;'1.9_A'!C11,'1.9_A'!C11)</f>
        <v>3793</v>
      </c>
      <c r="F14" s="85">
        <f>IF(LEFT('1.9_A'!F11,1)="*","** "&amp;'1.9_A'!E11,'1.9_A'!E11)</f>
        <v>128725</v>
      </c>
      <c r="G14" s="85">
        <f>IF(LEFT('1.9_A'!H11,1)="*","** "&amp;'1.9_A'!G11,'1.9_A'!G11)</f>
        <v>8067</v>
      </c>
      <c r="H14" s="85">
        <f>IF(LEFT('1.9_A'!J11,1)="*","** "&amp;'1.9_A'!I11,'1.9_A'!I11)</f>
        <v>8973</v>
      </c>
      <c r="I14" s="85">
        <f>IF(LEFT('1.9_A'!L11,1)="*","** "&amp;'1.9_A'!K11,'1.9_A'!K11)</f>
        <v>8543</v>
      </c>
      <c r="J14" s="85">
        <f>IF(LEFT('1.9_A'!N11,1)="*","** "&amp;'1.9_A'!M11,'1.9_A'!M11)</f>
        <v>2478</v>
      </c>
    </row>
    <row r="15" spans="1:10" s="59" customFormat="1" x14ac:dyDescent="0.2">
      <c r="A15" s="57">
        <v>6</v>
      </c>
      <c r="B15" s="72"/>
      <c r="C15" s="72" t="s">
        <v>2</v>
      </c>
      <c r="D15" s="85">
        <f>IF(LEFT('1.9_A'!P12,1)="*","** "&amp;'1.9_A'!O12,'1.9_A'!O12)</f>
        <v>644289</v>
      </c>
      <c r="E15" s="85">
        <f>IF(LEFT('1.9_A'!D12,1)="*","** "&amp;'1.9_A'!C12,'1.9_A'!C12)</f>
        <v>11529</v>
      </c>
      <c r="F15" s="85">
        <f>IF(LEFT('1.9_A'!F12,1)="*","** "&amp;'1.9_A'!E12,'1.9_A'!E12)</f>
        <v>392813</v>
      </c>
      <c r="G15" s="85">
        <f>IF(LEFT('1.9_A'!H12,1)="*","** "&amp;'1.9_A'!G12,'1.9_A'!G12)</f>
        <v>43385</v>
      </c>
      <c r="H15" s="85">
        <f>IF(LEFT('1.9_A'!J12,1)="*","** "&amp;'1.9_A'!I12,'1.9_A'!I12)</f>
        <v>67786</v>
      </c>
      <c r="I15" s="85">
        <f>IF(LEFT('1.9_A'!L12,1)="*","** "&amp;'1.9_A'!K12,'1.9_A'!K12)</f>
        <v>115472</v>
      </c>
      <c r="J15" s="85">
        <f>IF(LEFT('1.9_A'!N12,1)="*","** "&amp;'1.9_A'!M12,'1.9_A'!M12)</f>
        <v>13303</v>
      </c>
    </row>
    <row r="16" spans="1:10" s="59" customFormat="1" x14ac:dyDescent="0.2">
      <c r="A16" s="57">
        <v>7</v>
      </c>
      <c r="B16" s="72" t="s">
        <v>213</v>
      </c>
      <c r="C16" s="72" t="s">
        <v>220</v>
      </c>
      <c r="D16" s="85">
        <f>IF(LEFT('1.9_A'!P13,1)="*","** "&amp;'1.9_A'!O13,'1.9_A'!O13)</f>
        <v>136778</v>
      </c>
      <c r="E16" s="85">
        <f>IF(LEFT('1.9_A'!D13,1)="*","** "&amp;'1.9_A'!C13,'1.9_A'!C13)</f>
        <v>2302</v>
      </c>
      <c r="F16" s="85">
        <f>IF(LEFT('1.9_A'!F13,1)="*","** "&amp;'1.9_A'!E13,'1.9_A'!E13)</f>
        <v>71811</v>
      </c>
      <c r="G16" s="85">
        <f>IF(LEFT('1.9_A'!H13,1)="*","** "&amp;'1.9_A'!G13,'1.9_A'!G13)</f>
        <v>4992</v>
      </c>
      <c r="H16" s="85">
        <f>IF(LEFT('1.9_A'!J13,1)="*","** "&amp;'1.9_A'!I13,'1.9_A'!I13)</f>
        <v>17119</v>
      </c>
      <c r="I16" s="85">
        <f>IF(LEFT('1.9_A'!L13,1)="*","** "&amp;'1.9_A'!K13,'1.9_A'!K13)</f>
        <v>35151</v>
      </c>
      <c r="J16" s="85">
        <f>IF(LEFT('1.9_A'!N13,1)="*","** "&amp;'1.9_A'!M13,'1.9_A'!M13)</f>
        <v>5404</v>
      </c>
    </row>
    <row r="17" spans="1:10" s="59" customFormat="1" x14ac:dyDescent="0.2">
      <c r="A17" s="57">
        <v>8</v>
      </c>
      <c r="B17" s="72"/>
      <c r="C17" s="72" t="s">
        <v>221</v>
      </c>
      <c r="D17" s="85">
        <f>IF(LEFT('1.9_A'!P14,1)="*","** "&amp;'1.9_A'!O14,'1.9_A'!O14)</f>
        <v>27174</v>
      </c>
      <c r="E17" s="85">
        <f>IF(LEFT('1.9_A'!D14,1)="*","** "&amp;'1.9_A'!C14,'1.9_A'!C14)</f>
        <v>806</v>
      </c>
      <c r="F17" s="85">
        <f>IF(LEFT('1.9_A'!F14,1)="*","** "&amp;'1.9_A'!E14,'1.9_A'!E14)</f>
        <v>22067</v>
      </c>
      <c r="G17" s="85" t="str">
        <f>IF(LEFT('1.9_A'!H14,1)="*","** "&amp;'1.9_A'!G14,'1.9_A'!G14)</f>
        <v>** 533</v>
      </c>
      <c r="H17" s="85">
        <f>IF(LEFT('1.9_A'!J14,1)="*","** "&amp;'1.9_A'!I14,'1.9_A'!I14)</f>
        <v>1569</v>
      </c>
      <c r="I17" s="85">
        <f>IF(LEFT('1.9_A'!L14,1)="*","** "&amp;'1.9_A'!K14,'1.9_A'!K14)</f>
        <v>1828</v>
      </c>
      <c r="J17" s="85" t="str">
        <f>IF(LEFT('1.9_A'!N14,1)="*","** "&amp;'1.9_A'!M14,'1.9_A'!M14)</f>
        <v>** 371</v>
      </c>
    </row>
    <row r="18" spans="1:10" s="59" customFormat="1" x14ac:dyDescent="0.2">
      <c r="A18" s="57">
        <v>9</v>
      </c>
      <c r="B18" s="72"/>
      <c r="C18" s="72" t="s">
        <v>2</v>
      </c>
      <c r="D18" s="85">
        <f>IF(LEFT('1.9_A'!P15,1)="*","** "&amp;'1.9_A'!O15,'1.9_A'!O15)</f>
        <v>163952</v>
      </c>
      <c r="E18" s="85">
        <f>IF(LEFT('1.9_A'!D15,1)="*","** "&amp;'1.9_A'!C15,'1.9_A'!C15)</f>
        <v>3108</v>
      </c>
      <c r="F18" s="85">
        <f>IF(LEFT('1.9_A'!F15,1)="*","** "&amp;'1.9_A'!E15,'1.9_A'!E15)</f>
        <v>93879</v>
      </c>
      <c r="G18" s="85">
        <f>IF(LEFT('1.9_A'!H15,1)="*","** "&amp;'1.9_A'!G15,'1.9_A'!G15)</f>
        <v>5525</v>
      </c>
      <c r="H18" s="85">
        <f>IF(LEFT('1.9_A'!J15,1)="*","** "&amp;'1.9_A'!I15,'1.9_A'!I15)</f>
        <v>18688</v>
      </c>
      <c r="I18" s="85">
        <f>IF(LEFT('1.9_A'!L15,1)="*","** "&amp;'1.9_A'!K15,'1.9_A'!K15)</f>
        <v>36978</v>
      </c>
      <c r="J18" s="85">
        <f>IF(LEFT('1.9_A'!N15,1)="*","** "&amp;'1.9_A'!M15,'1.9_A'!M15)</f>
        <v>5775</v>
      </c>
    </row>
    <row r="19" spans="1:10" x14ac:dyDescent="0.2">
      <c r="A19" s="57">
        <v>10</v>
      </c>
      <c r="B19" s="72" t="s">
        <v>214</v>
      </c>
      <c r="C19" s="72" t="s">
        <v>220</v>
      </c>
      <c r="D19" s="85">
        <f>IF(LEFT('1.9_A'!P16,1)="*","** "&amp;'1.9_A'!O16,'1.9_A'!O16)</f>
        <v>51644</v>
      </c>
      <c r="E19" s="85" t="str">
        <f>IF(LEFT('1.9_A'!D16,1)="*","** "&amp;'1.9_A'!C16,'1.9_A'!C16)</f>
        <v>** 716</v>
      </c>
      <c r="F19" s="85">
        <f>IF(LEFT('1.9_A'!F16,1)="*","** "&amp;'1.9_A'!E16,'1.9_A'!E16)</f>
        <v>24278</v>
      </c>
      <c r="G19" s="85" t="str">
        <f>IF(LEFT('1.9_A'!H16,1)="*","** "&amp;'1.9_A'!G16,'1.9_A'!G16)</f>
        <v>** 468</v>
      </c>
      <c r="H19" s="85">
        <f>IF(LEFT('1.9_A'!J16,1)="*","** "&amp;'1.9_A'!I16,'1.9_A'!I16)</f>
        <v>7200</v>
      </c>
      <c r="I19" s="85">
        <f>IF(LEFT('1.9_A'!L16,1)="*","** "&amp;'1.9_A'!K16,'1.9_A'!K16)</f>
        <v>16538</v>
      </c>
      <c r="J19" s="85">
        <f>IF(LEFT('1.9_A'!N16,1)="*","** "&amp;'1.9_A'!M16,'1.9_A'!M16)</f>
        <v>2444</v>
      </c>
    </row>
    <row r="20" spans="1:10" x14ac:dyDescent="0.2">
      <c r="A20" s="57">
        <v>11</v>
      </c>
      <c r="B20" s="72"/>
      <c r="C20" s="72" t="s">
        <v>221</v>
      </c>
      <c r="D20" s="85">
        <f>IF(LEFT('1.9_A'!P17,1)="*","** "&amp;'1.9_A'!O17,'1.9_A'!O17)</f>
        <v>12528</v>
      </c>
      <c r="E20" s="85" t="str">
        <f>IF(LEFT('1.9_A'!D17,1)="*","** "&amp;'1.9_A'!C17,'1.9_A'!C17)</f>
        <v>** 305</v>
      </c>
      <c r="F20" s="85">
        <f>IF(LEFT('1.9_A'!F17,1)="*","** "&amp;'1.9_A'!E17,'1.9_A'!E17)</f>
        <v>9753</v>
      </c>
      <c r="G20" s="85" t="str">
        <f>IF(LEFT('1.9_A'!H17,1)="*","** "&amp;'1.9_A'!G17,'1.9_A'!G17)</f>
        <v>** X</v>
      </c>
      <c r="H20" s="85">
        <f>IF(LEFT('1.9_A'!J17,1)="*","** "&amp;'1.9_A'!I17,'1.9_A'!I17)</f>
        <v>1197</v>
      </c>
      <c r="I20" s="85">
        <f>IF(LEFT('1.9_A'!L17,1)="*","** "&amp;'1.9_A'!K17,'1.9_A'!K17)</f>
        <v>1087</v>
      </c>
      <c r="J20" s="85" t="str">
        <f>IF(LEFT('1.9_A'!N17,1)="*","** "&amp;'1.9_A'!M17,'1.9_A'!M17)</f>
        <v>** 142</v>
      </c>
    </row>
    <row r="21" spans="1:10" x14ac:dyDescent="0.2">
      <c r="A21" s="57">
        <v>12</v>
      </c>
      <c r="B21" s="72"/>
      <c r="C21" s="72" t="s">
        <v>2</v>
      </c>
      <c r="D21" s="85">
        <f>IF(LEFT('1.9_A'!P18,1)="*","** "&amp;'1.9_A'!O18,'1.9_A'!O18)</f>
        <v>64172</v>
      </c>
      <c r="E21" s="85">
        <f>IF(LEFT('1.9_A'!D18,1)="*","** "&amp;'1.9_A'!C18,'1.9_A'!C18)</f>
        <v>1020</v>
      </c>
      <c r="F21" s="85">
        <f>IF(LEFT('1.9_A'!F18,1)="*","** "&amp;'1.9_A'!E18,'1.9_A'!E18)</f>
        <v>34031</v>
      </c>
      <c r="G21" s="85">
        <f>IF(LEFT('1.9_A'!H18,1)="*","** "&amp;'1.9_A'!G18,'1.9_A'!G18)</f>
        <v>512</v>
      </c>
      <c r="H21" s="85">
        <f>IF(LEFT('1.9_A'!J18,1)="*","** "&amp;'1.9_A'!I18,'1.9_A'!I18)</f>
        <v>8397</v>
      </c>
      <c r="I21" s="85">
        <f>IF(LEFT('1.9_A'!L18,1)="*","** "&amp;'1.9_A'!K18,'1.9_A'!K18)</f>
        <v>17625</v>
      </c>
      <c r="J21" s="85">
        <f>IF(LEFT('1.9_A'!N18,1)="*","** "&amp;'1.9_A'!M18,'1.9_A'!M18)</f>
        <v>2586</v>
      </c>
    </row>
    <row r="22" spans="1:10" x14ac:dyDescent="0.2">
      <c r="A22" s="57">
        <v>13</v>
      </c>
      <c r="B22" s="72" t="s">
        <v>215</v>
      </c>
      <c r="C22" s="72" t="s">
        <v>220</v>
      </c>
      <c r="D22" s="85">
        <f>IF(LEFT('1.9_A'!P19,1)="*","** "&amp;'1.9_A'!O19,'1.9_A'!O19)</f>
        <v>15646</v>
      </c>
      <c r="E22" s="85" t="str">
        <f>IF(LEFT('1.9_A'!D19,1)="*","** "&amp;'1.9_A'!C19,'1.9_A'!C19)</f>
        <v>** 165</v>
      </c>
      <c r="F22" s="85">
        <f>IF(LEFT('1.9_A'!F19,1)="*","** "&amp;'1.9_A'!E19,'1.9_A'!E19)</f>
        <v>7940</v>
      </c>
      <c r="G22" s="85" t="str">
        <f>IF(LEFT('1.9_A'!H19,1)="*","** "&amp;'1.9_A'!G19,'1.9_A'!G19)</f>
        <v>** 108</v>
      </c>
      <c r="H22" s="85">
        <f>IF(LEFT('1.9_A'!J19,1)="*","** "&amp;'1.9_A'!I19,'1.9_A'!I19)</f>
        <v>2850</v>
      </c>
      <c r="I22" s="85">
        <f>IF(LEFT('1.9_A'!L19,1)="*","** "&amp;'1.9_A'!K19,'1.9_A'!K19)</f>
        <v>3736</v>
      </c>
      <c r="J22" s="85">
        <f>IF(LEFT('1.9_A'!N19,1)="*","** "&amp;'1.9_A'!M19,'1.9_A'!M19)</f>
        <v>847</v>
      </c>
    </row>
    <row r="23" spans="1:10" x14ac:dyDescent="0.2">
      <c r="A23" s="57">
        <v>14</v>
      </c>
      <c r="B23" s="73"/>
      <c r="C23" s="72" t="s">
        <v>221</v>
      </c>
      <c r="D23" s="85">
        <f>IF(LEFT('1.9_A'!P20,1)="*","** "&amp;'1.9_A'!O20,'1.9_A'!O20)</f>
        <v>2331</v>
      </c>
      <c r="E23" s="85" t="s">
        <v>39</v>
      </c>
      <c r="F23" s="85">
        <f>IF(LEFT('1.9_A'!F20,1)="*","** "&amp;'1.9_A'!E20,'1.9_A'!E20)</f>
        <v>1879</v>
      </c>
      <c r="G23" s="85" t="s">
        <v>39</v>
      </c>
      <c r="H23" s="85" t="str">
        <f>IF(LEFT('1.9_A'!J20,1)="*","** "&amp;'1.9_A'!I20,'1.9_A'!I20)</f>
        <v>** 279</v>
      </c>
      <c r="I23" s="85" t="s">
        <v>39</v>
      </c>
      <c r="J23" s="85" t="s">
        <v>39</v>
      </c>
    </row>
    <row r="24" spans="1:10" x14ac:dyDescent="0.2">
      <c r="A24" s="60">
        <v>15</v>
      </c>
      <c r="B24" s="73"/>
      <c r="C24" s="72" t="s">
        <v>2</v>
      </c>
      <c r="D24" s="85">
        <f>IF(LEFT('1.9_A'!P21,1)="*","** "&amp;'1.9_A'!O21,'1.9_A'!O21)</f>
        <v>17977</v>
      </c>
      <c r="E24" s="85">
        <f>IF(LEFT('1.9_A'!D21,1)="*","** "&amp;'1.9_A'!C21,'1.9_A'!C21)</f>
        <v>165</v>
      </c>
      <c r="F24" s="85">
        <f>IF(LEFT('1.9_A'!F21,1)="*","** "&amp;'1.9_A'!E21,'1.9_A'!E21)</f>
        <v>9820</v>
      </c>
      <c r="G24" s="85">
        <f>IF(LEFT('1.9_A'!H21,1)="*","** "&amp;'1.9_A'!G21,'1.9_A'!G21)</f>
        <v>108</v>
      </c>
      <c r="H24" s="85">
        <f>IF(LEFT('1.9_A'!J21,1)="*","** "&amp;'1.9_A'!I21,'1.9_A'!I21)</f>
        <v>3129</v>
      </c>
      <c r="I24" s="85">
        <f>IF(LEFT('1.9_A'!L21,1)="*","** "&amp;'1.9_A'!K21,'1.9_A'!K21)</f>
        <v>3850</v>
      </c>
      <c r="J24" s="85">
        <f>IF(LEFT('1.9_A'!N21,1)="*","** "&amp;'1.9_A'!M21,'1.9_A'!M21)</f>
        <v>906</v>
      </c>
    </row>
    <row r="25" spans="1:10" x14ac:dyDescent="0.2">
      <c r="A25" s="60">
        <v>19</v>
      </c>
      <c r="B25" s="73" t="s">
        <v>217</v>
      </c>
      <c r="C25" s="72" t="s">
        <v>220</v>
      </c>
      <c r="D25" s="85">
        <f>IF(LEFT('1.9_A'!P25,1)="*","** "&amp;'1.9_A'!O25,'1.9_A'!O25)</f>
        <v>212469</v>
      </c>
      <c r="E25" s="85">
        <f>IF(LEFT('1.9_A'!D25,1)="*","** "&amp;'1.9_A'!C25,'1.9_A'!C25)</f>
        <v>2698</v>
      </c>
      <c r="F25" s="85">
        <f>IF(LEFT('1.9_A'!F25,1)="*","** "&amp;'1.9_A'!E25,'1.9_A'!E25)</f>
        <v>83731</v>
      </c>
      <c r="G25" s="85">
        <f>IF(LEFT('1.9_A'!H25,1)="*","** "&amp;'1.9_A'!G25,'1.9_A'!G25)</f>
        <v>2366</v>
      </c>
      <c r="H25" s="85">
        <f>IF(LEFT('1.9_A'!J25,1)="*","** "&amp;'1.9_A'!I25,'1.9_A'!I25)</f>
        <v>27806</v>
      </c>
      <c r="I25" s="85">
        <f>IF(LEFT('1.9_A'!L25,1)="*","** "&amp;'1.9_A'!K25,'1.9_A'!K25)</f>
        <v>88601</v>
      </c>
      <c r="J25" s="85">
        <f>IF(LEFT('1.9_A'!N25,1)="*","** "&amp;'1.9_A'!M25,'1.9_A'!M25)</f>
        <v>7268</v>
      </c>
    </row>
    <row r="26" spans="1:10" x14ac:dyDescent="0.2">
      <c r="A26" s="60">
        <v>20</v>
      </c>
      <c r="B26" s="72"/>
      <c r="C26" s="72" t="s">
        <v>221</v>
      </c>
      <c r="D26" s="85">
        <f>IF(LEFT('1.9_A'!P26,1)="*","** "&amp;'1.9_A'!O26,'1.9_A'!O26)</f>
        <v>57248</v>
      </c>
      <c r="E26" s="85">
        <f>IF(LEFT('1.9_A'!D26,1)="*","** "&amp;'1.9_A'!C26,'1.9_A'!C26)</f>
        <v>998</v>
      </c>
      <c r="F26" s="85">
        <f>IF(LEFT('1.9_A'!F26,1)="*","** "&amp;'1.9_A'!E26,'1.9_A'!E26)</f>
        <v>40011</v>
      </c>
      <c r="G26" s="85">
        <f>IF(LEFT('1.9_A'!H26,1)="*","** "&amp;'1.9_A'!G26,'1.9_A'!G26)</f>
        <v>767</v>
      </c>
      <c r="H26" s="85">
        <f>IF(LEFT('1.9_A'!J26,1)="*","** "&amp;'1.9_A'!I26,'1.9_A'!I26)</f>
        <v>4865</v>
      </c>
      <c r="I26" s="85">
        <f>IF(LEFT('1.9_A'!L26,1)="*","** "&amp;'1.9_A'!K26,'1.9_A'!K26)</f>
        <v>9639</v>
      </c>
      <c r="J26" s="85">
        <f>IF(LEFT('1.9_A'!N26,1)="*","** "&amp;'1.9_A'!M26,'1.9_A'!M26)</f>
        <v>967</v>
      </c>
    </row>
    <row r="27" spans="1:10" x14ac:dyDescent="0.2">
      <c r="A27" s="60">
        <v>21</v>
      </c>
      <c r="B27" s="86"/>
      <c r="C27" s="72" t="s">
        <v>2</v>
      </c>
      <c r="D27" s="85">
        <f>IF(LEFT('1.9_A'!P27,1)="*","** "&amp;'1.9_A'!O27,'1.9_A'!O27)</f>
        <v>269717</v>
      </c>
      <c r="E27" s="85">
        <f>IF(LEFT('1.9_A'!D27,1)="*","** "&amp;'1.9_A'!C27,'1.9_A'!C27)</f>
        <v>3696</v>
      </c>
      <c r="F27" s="85">
        <f>IF(LEFT('1.9_A'!F27,1)="*","** "&amp;'1.9_A'!E27,'1.9_A'!E27)</f>
        <v>123743</v>
      </c>
      <c r="G27" s="85">
        <f>IF(LEFT('1.9_A'!H27,1)="*","** "&amp;'1.9_A'!G27,'1.9_A'!G27)</f>
        <v>3132</v>
      </c>
      <c r="H27" s="85">
        <f>IF(LEFT('1.9_A'!J27,1)="*","** "&amp;'1.9_A'!I27,'1.9_A'!I27)</f>
        <v>32671</v>
      </c>
      <c r="I27" s="85">
        <f>IF(LEFT('1.9_A'!L27,1)="*","** "&amp;'1.9_A'!K27,'1.9_A'!K27)</f>
        <v>98240</v>
      </c>
      <c r="J27" s="85">
        <f>IF(LEFT('1.9_A'!N27,1)="*","** "&amp;'1.9_A'!M27,'1.9_A'!M27)</f>
        <v>8235</v>
      </c>
    </row>
    <row r="28" spans="1:10" ht="13.5" x14ac:dyDescent="0.25">
      <c r="B28" s="74" t="s">
        <v>356</v>
      </c>
      <c r="C28" s="75"/>
      <c r="D28" s="75"/>
      <c r="E28" s="75"/>
      <c r="F28" s="75"/>
      <c r="G28" s="75"/>
      <c r="H28" s="75"/>
      <c r="I28" s="75"/>
      <c r="J28" s="76"/>
    </row>
    <row r="29" spans="1:10" ht="13.5" x14ac:dyDescent="0.25">
      <c r="B29" s="77" t="s">
        <v>357</v>
      </c>
      <c r="C29" s="78"/>
      <c r="D29" s="78"/>
      <c r="E29" s="78"/>
      <c r="F29" s="78"/>
      <c r="G29" s="78"/>
      <c r="H29" s="78"/>
      <c r="I29" s="78"/>
      <c r="J29" s="79"/>
    </row>
    <row r="30" spans="1:10" ht="13.5" x14ac:dyDescent="0.25">
      <c r="B30" s="80" t="s">
        <v>328</v>
      </c>
      <c r="C30" s="81"/>
      <c r="D30" s="81"/>
      <c r="E30" s="81"/>
      <c r="F30" s="81"/>
      <c r="G30" s="81"/>
      <c r="H30" s="81"/>
      <c r="I30" s="81"/>
      <c r="J30" s="82"/>
    </row>
  </sheetData>
  <autoFilter ref="A6:J30"/>
  <pageMargins left="0.70866141732283472" right="0.70866141732283472" top="0.78740157480314965" bottom="0.78740157480314965" header="0.31496062992125984" footer="0.31496062992125984"/>
  <pageSetup paperSize="9" orientation="portrait" r:id="rId1"/>
  <headerFooter>
    <oddFooter>&amp;L&amp;D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tabColor rgb="FFFF0000"/>
  </sheetPr>
  <dimension ref="A1:V50"/>
  <sheetViews>
    <sheetView tabSelected="1" zoomScaleNormal="100" workbookViewId="0">
      <selection activeCell="L38" sqref="L38"/>
    </sheetView>
  </sheetViews>
  <sheetFormatPr baseColWidth="10" defaultRowHeight="12.75" x14ac:dyDescent="0.2"/>
  <cols>
    <col min="1" max="4" width="11" style="60"/>
    <col min="5" max="5" width="11" style="60" customWidth="1"/>
    <col min="6" max="16384" width="11" style="60"/>
  </cols>
  <sheetData>
    <row r="1" spans="1:22" ht="15.75" x14ac:dyDescent="0.25">
      <c r="A1" s="66" t="s">
        <v>329</v>
      </c>
      <c r="B1" s="66"/>
      <c r="C1" s="66"/>
      <c r="D1" s="66"/>
    </row>
    <row r="2" spans="1:22" s="62" customFormat="1" x14ac:dyDescent="0.2">
      <c r="A2" s="54" t="s">
        <v>355</v>
      </c>
    </row>
    <row r="3" spans="1:22" s="55" customFormat="1" x14ac:dyDescent="0.2">
      <c r="A3" s="54" t="s">
        <v>354</v>
      </c>
      <c r="N3" s="60"/>
      <c r="O3" s="60"/>
      <c r="P3" s="60"/>
      <c r="Q3" s="60"/>
      <c r="R3" s="60"/>
    </row>
    <row r="4" spans="1:22" s="55" customFormat="1" x14ac:dyDescent="0.2">
      <c r="N4" s="60"/>
      <c r="O4" s="60"/>
      <c r="P4" s="60"/>
      <c r="Q4" s="60"/>
      <c r="R4" s="60"/>
    </row>
    <row r="5" spans="1:22" s="55" customFormat="1" x14ac:dyDescent="0.2">
      <c r="A5" s="54"/>
      <c r="D5" s="55" t="s">
        <v>235</v>
      </c>
      <c r="O5" s="55" t="s">
        <v>236</v>
      </c>
    </row>
    <row r="6" spans="1:22" s="56" customFormat="1" ht="38.25" x14ac:dyDescent="0.2">
      <c r="A6" s="56" t="s">
        <v>218</v>
      </c>
      <c r="B6" s="67" t="s">
        <v>210</v>
      </c>
      <c r="C6" s="67" t="s">
        <v>237</v>
      </c>
      <c r="D6" s="67" t="s">
        <v>2</v>
      </c>
      <c r="E6" s="67" t="s">
        <v>324</v>
      </c>
      <c r="F6" s="67" t="s">
        <v>358</v>
      </c>
      <c r="G6" s="67" t="s">
        <v>359</v>
      </c>
      <c r="H6" s="68" t="s">
        <v>360</v>
      </c>
      <c r="I6" s="56" t="s">
        <v>361</v>
      </c>
      <c r="J6" s="56" t="s">
        <v>325</v>
      </c>
      <c r="M6" s="67" t="s">
        <v>210</v>
      </c>
      <c r="N6" s="67" t="s">
        <v>237</v>
      </c>
      <c r="O6" s="67" t="s">
        <v>2</v>
      </c>
      <c r="P6" s="67" t="s">
        <v>324</v>
      </c>
      <c r="Q6" s="67" t="s">
        <v>358</v>
      </c>
      <c r="R6" s="67" t="s">
        <v>359</v>
      </c>
      <c r="S6" s="68" t="s">
        <v>360</v>
      </c>
      <c r="T6" s="56" t="s">
        <v>361</v>
      </c>
      <c r="U6" s="56" t="s">
        <v>325</v>
      </c>
    </row>
    <row r="7" spans="1:22" s="59" customFormat="1" x14ac:dyDescent="0.2">
      <c r="A7" s="57">
        <v>1</v>
      </c>
      <c r="B7" s="69" t="s">
        <v>211</v>
      </c>
      <c r="C7" s="69" t="s">
        <v>220</v>
      </c>
      <c r="D7" s="69">
        <f>'1.9_A'!O7</f>
        <v>2746460</v>
      </c>
      <c r="E7" s="69">
        <f>'1.9_A'!C7</f>
        <v>39578</v>
      </c>
      <c r="F7" s="69">
        <f>'1.9_A'!E7</f>
        <v>1351024</v>
      </c>
      <c r="G7" s="69">
        <f>'1.9_A'!G7</f>
        <v>81501</v>
      </c>
      <c r="H7" s="69">
        <f>'1.9_A'!I7</f>
        <v>335775</v>
      </c>
      <c r="I7" s="69">
        <f>'1.9_A'!K7</f>
        <v>836980</v>
      </c>
      <c r="J7" s="69">
        <f>'1.9_A'!M7</f>
        <v>101603</v>
      </c>
      <c r="K7" s="57"/>
      <c r="L7" s="57"/>
      <c r="M7" s="69" t="s">
        <v>211</v>
      </c>
      <c r="N7" s="69" t="s">
        <v>220</v>
      </c>
      <c r="O7" s="58">
        <f>D7/$D7</f>
        <v>1</v>
      </c>
      <c r="P7" s="58">
        <f t="shared" ref="P7:U7" si="0">E7/$D7</f>
        <v>1.4410550308396991E-2</v>
      </c>
      <c r="Q7" s="58">
        <f t="shared" si="0"/>
        <v>0.4919146829008979</v>
      </c>
      <c r="R7" s="58">
        <f t="shared" si="0"/>
        <v>2.9674926996934234E-2</v>
      </c>
      <c r="S7" s="58">
        <f t="shared" si="0"/>
        <v>0.12225737858916569</v>
      </c>
      <c r="T7" s="58">
        <f t="shared" si="0"/>
        <v>0.30474865827283121</v>
      </c>
      <c r="U7" s="58">
        <f t="shared" si="0"/>
        <v>3.699416703684015E-2</v>
      </c>
      <c r="V7" s="83"/>
    </row>
    <row r="8" spans="1:22" s="59" customFormat="1" x14ac:dyDescent="0.2">
      <c r="A8" s="57">
        <v>2</v>
      </c>
      <c r="B8" s="69"/>
      <c r="C8" s="69" t="s">
        <v>221</v>
      </c>
      <c r="D8" s="69">
        <f>'1.9_A'!O8</f>
        <v>807251</v>
      </c>
      <c r="E8" s="69">
        <f>'1.9_A'!C8</f>
        <v>14666</v>
      </c>
      <c r="F8" s="69">
        <f>'1.9_A'!E8</f>
        <v>629046</v>
      </c>
      <c r="G8" s="69">
        <f>'1.9_A'!G8</f>
        <v>16077</v>
      </c>
      <c r="H8" s="69">
        <f>'1.9_A'!I8</f>
        <v>56046</v>
      </c>
      <c r="I8" s="69">
        <f>'1.9_A'!K8</f>
        <v>73143</v>
      </c>
      <c r="J8" s="69">
        <f>'1.9_A'!M8</f>
        <v>18273</v>
      </c>
      <c r="K8" s="57"/>
      <c r="L8" s="57"/>
      <c r="M8" s="69"/>
      <c r="N8" s="69" t="s">
        <v>221</v>
      </c>
      <c r="O8" s="58">
        <f t="shared" ref="O8:O27" si="1">D8/$D8</f>
        <v>1</v>
      </c>
      <c r="P8" s="58">
        <f t="shared" ref="P8:P27" si="2">E8/$D8</f>
        <v>1.8167831318883471E-2</v>
      </c>
      <c r="Q8" s="58">
        <f t="shared" ref="Q8:Q27" si="3">F8/$D8</f>
        <v>0.77924462156132357</v>
      </c>
      <c r="R8" s="58">
        <f t="shared" ref="R8:R27" si="4">G8/$D8</f>
        <v>1.9915738723148068E-2</v>
      </c>
      <c r="S8" s="58">
        <f t="shared" ref="S8:S27" si="5">H8/$D8</f>
        <v>6.9428219971235716E-2</v>
      </c>
      <c r="T8" s="58">
        <f t="shared" ref="T8:T27" si="6">I8/$D8</f>
        <v>9.060750621553891E-2</v>
      </c>
      <c r="U8" s="58">
        <f t="shared" ref="U8:U27" si="7">J8/$D8</f>
        <v>2.263608220987029E-2</v>
      </c>
      <c r="V8" s="83"/>
    </row>
    <row r="9" spans="1:22" s="59" customFormat="1" hidden="1" x14ac:dyDescent="0.2">
      <c r="A9" s="57">
        <v>3</v>
      </c>
      <c r="B9" s="69"/>
      <c r="C9" s="69" t="s">
        <v>2</v>
      </c>
      <c r="D9" s="69">
        <f>'1.9_A'!O9</f>
        <v>3553711</v>
      </c>
      <c r="E9" s="69">
        <f>'1.9_A'!C9</f>
        <v>54244</v>
      </c>
      <c r="F9" s="69">
        <f>'1.9_A'!E9</f>
        <v>1980070</v>
      </c>
      <c r="G9" s="69">
        <f>'1.9_A'!G9</f>
        <v>97577</v>
      </c>
      <c r="H9" s="69">
        <f>'1.9_A'!I9</f>
        <v>391821</v>
      </c>
      <c r="I9" s="69">
        <f>'1.9_A'!K9</f>
        <v>910123</v>
      </c>
      <c r="J9" s="69">
        <f>'1.9_A'!M9</f>
        <v>119876</v>
      </c>
      <c r="K9" s="57"/>
      <c r="L9" s="57"/>
      <c r="M9" s="69"/>
      <c r="N9" s="69" t="s">
        <v>2</v>
      </c>
      <c r="O9" s="58">
        <f t="shared" si="1"/>
        <v>1</v>
      </c>
      <c r="P9" s="58">
        <f t="shared" si="2"/>
        <v>1.5264043699670569E-2</v>
      </c>
      <c r="Q9" s="58">
        <f t="shared" si="3"/>
        <v>0.55718374397918125</v>
      </c>
      <c r="R9" s="58">
        <f t="shared" si="4"/>
        <v>2.7457775829266926E-2</v>
      </c>
      <c r="S9" s="58">
        <f t="shared" si="5"/>
        <v>0.11025685543928586</v>
      </c>
      <c r="T9" s="58">
        <f t="shared" si="6"/>
        <v>0.25610495619930829</v>
      </c>
      <c r="U9" s="58">
        <f t="shared" si="7"/>
        <v>3.3732624853287173E-2</v>
      </c>
      <c r="V9" s="83"/>
    </row>
    <row r="10" spans="1:22" s="59" customFormat="1" x14ac:dyDescent="0.2">
      <c r="A10" s="57">
        <v>16</v>
      </c>
      <c r="B10" s="91" t="s">
        <v>216</v>
      </c>
      <c r="C10" s="92" t="s">
        <v>220</v>
      </c>
      <c r="D10" s="92">
        <f>'1.9_A'!O22</f>
        <v>37916</v>
      </c>
      <c r="E10" s="92">
        <f>'1.9_A'!C22</f>
        <v>458</v>
      </c>
      <c r="F10" s="92">
        <f>'1.9_A'!E22</f>
        <v>19893</v>
      </c>
      <c r="G10" s="92">
        <f>'1.9_A'!G22</f>
        <v>772</v>
      </c>
      <c r="H10" s="92">
        <f>'1.9_A'!I22</f>
        <v>8306</v>
      </c>
      <c r="I10" s="92">
        <f>'1.9_A'!K22</f>
        <v>7230</v>
      </c>
      <c r="J10" s="92">
        <f>'1.9_A'!M22</f>
        <v>1256</v>
      </c>
      <c r="K10" s="57"/>
      <c r="L10" s="57"/>
      <c r="M10" s="91" t="s">
        <v>216</v>
      </c>
      <c r="N10" s="92" t="s">
        <v>220</v>
      </c>
      <c r="O10" s="93">
        <f t="shared" ref="O10:U12" si="8">D10/$D10</f>
        <v>1</v>
      </c>
      <c r="P10" s="93">
        <f t="shared" si="8"/>
        <v>1.2079333263002427E-2</v>
      </c>
      <c r="Q10" s="93">
        <f t="shared" si="8"/>
        <v>0.52465977423778876</v>
      </c>
      <c r="R10" s="93">
        <f t="shared" si="8"/>
        <v>2.036079755248444E-2</v>
      </c>
      <c r="S10" s="93">
        <f t="shared" si="8"/>
        <v>0.21906319231986496</v>
      </c>
      <c r="T10" s="93">
        <f t="shared" si="8"/>
        <v>0.19068467137883743</v>
      </c>
      <c r="U10" s="93">
        <f t="shared" si="8"/>
        <v>3.3125857157928054E-2</v>
      </c>
      <c r="V10" s="83"/>
    </row>
    <row r="11" spans="1:22" s="59" customFormat="1" x14ac:dyDescent="0.2">
      <c r="A11" s="57">
        <v>17</v>
      </c>
      <c r="B11" s="92"/>
      <c r="C11" s="92" t="s">
        <v>221</v>
      </c>
      <c r="D11" s="92">
        <f>'1.9_A'!O23</f>
        <v>12291</v>
      </c>
      <c r="E11" s="92">
        <f>'1.9_A'!C23</f>
        <v>272</v>
      </c>
      <c r="F11" s="92">
        <f>'1.9_A'!E23</f>
        <v>9820</v>
      </c>
      <c r="G11" s="92">
        <f>'1.9_A'!G23</f>
        <v>223</v>
      </c>
      <c r="H11" s="92">
        <f>'1.9_A'!I23</f>
        <v>1028</v>
      </c>
      <c r="I11" s="92">
        <f>'1.9_A'!K23</f>
        <v>614</v>
      </c>
      <c r="J11" s="92">
        <f>'1.9_A'!M23</f>
        <v>335</v>
      </c>
      <c r="K11" s="57"/>
      <c r="L11" s="57"/>
      <c r="M11" s="92"/>
      <c r="N11" s="92" t="s">
        <v>221</v>
      </c>
      <c r="O11" s="93">
        <f t="shared" si="8"/>
        <v>1</v>
      </c>
      <c r="P11" s="93">
        <f t="shared" si="8"/>
        <v>2.2130013831258646E-2</v>
      </c>
      <c r="Q11" s="93">
        <f t="shared" si="8"/>
        <v>0.79895858758441141</v>
      </c>
      <c r="R11" s="93">
        <f t="shared" si="8"/>
        <v>1.8143356927833375E-2</v>
      </c>
      <c r="S11" s="93">
        <f t="shared" si="8"/>
        <v>8.3638434626962813E-2</v>
      </c>
      <c r="T11" s="93">
        <f t="shared" si="8"/>
        <v>4.9955251810267678E-2</v>
      </c>
      <c r="U11" s="93">
        <f t="shared" si="8"/>
        <v>2.7255715564233993E-2</v>
      </c>
      <c r="V11" s="83"/>
    </row>
    <row r="12" spans="1:22" s="59" customFormat="1" hidden="1" x14ac:dyDescent="0.2">
      <c r="A12" s="57">
        <v>18</v>
      </c>
      <c r="B12" s="92"/>
      <c r="C12" s="92" t="s">
        <v>2</v>
      </c>
      <c r="D12" s="92">
        <f>'1.9_A'!O24</f>
        <v>50206</v>
      </c>
      <c r="E12" s="92">
        <f>'1.9_A'!C24</f>
        <v>729</v>
      </c>
      <c r="F12" s="92">
        <f>'1.9_A'!E24</f>
        <v>29713</v>
      </c>
      <c r="G12" s="92">
        <f>'1.9_A'!G24</f>
        <v>995</v>
      </c>
      <c r="H12" s="92">
        <f>'1.9_A'!I24</f>
        <v>9334</v>
      </c>
      <c r="I12" s="92">
        <f>'1.9_A'!K24</f>
        <v>7844</v>
      </c>
      <c r="J12" s="92">
        <f>'1.9_A'!M24</f>
        <v>1591</v>
      </c>
      <c r="K12" s="57"/>
      <c r="L12" s="57"/>
      <c r="M12" s="92"/>
      <c r="N12" s="92" t="s">
        <v>2</v>
      </c>
      <c r="O12" s="93">
        <f t="shared" si="8"/>
        <v>1</v>
      </c>
      <c r="P12" s="93">
        <f t="shared" si="8"/>
        <v>1.4520176871290284E-2</v>
      </c>
      <c r="Q12" s="93">
        <f t="shared" si="8"/>
        <v>0.59182169461817313</v>
      </c>
      <c r="R12" s="93">
        <f t="shared" si="8"/>
        <v>1.9818348404573159E-2</v>
      </c>
      <c r="S12" s="93">
        <f t="shared" si="8"/>
        <v>0.18591403417918176</v>
      </c>
      <c r="T12" s="93">
        <f t="shared" si="8"/>
        <v>0.15623630641755964</v>
      </c>
      <c r="U12" s="93">
        <f t="shared" si="8"/>
        <v>3.1689439509222005E-2</v>
      </c>
      <c r="V12" s="83"/>
    </row>
    <row r="13" spans="1:22" s="59" customFormat="1" x14ac:dyDescent="0.2">
      <c r="A13" s="57">
        <v>4</v>
      </c>
      <c r="B13" s="69" t="s">
        <v>212</v>
      </c>
      <c r="C13" s="69" t="s">
        <v>220</v>
      </c>
      <c r="D13" s="69">
        <f>'1.9_A'!O10</f>
        <v>483710</v>
      </c>
      <c r="E13" s="69">
        <f>'1.9_A'!C10</f>
        <v>7737</v>
      </c>
      <c r="F13" s="69">
        <f>'1.9_A'!E10</f>
        <v>264088</v>
      </c>
      <c r="G13" s="69">
        <f>'1.9_A'!G10</f>
        <v>35317</v>
      </c>
      <c r="H13" s="69">
        <f>'1.9_A'!I10</f>
        <v>58813</v>
      </c>
      <c r="I13" s="69">
        <f>'1.9_A'!K10</f>
        <v>106930</v>
      </c>
      <c r="J13" s="69">
        <f>'1.9_A'!M10</f>
        <v>10825</v>
      </c>
      <c r="K13" s="69"/>
      <c r="L13" s="57"/>
      <c r="M13" s="69" t="s">
        <v>212</v>
      </c>
      <c r="N13" s="69" t="s">
        <v>220</v>
      </c>
      <c r="O13" s="58">
        <f t="shared" si="1"/>
        <v>1</v>
      </c>
      <c r="P13" s="58">
        <f t="shared" si="2"/>
        <v>1.5995121043600503E-2</v>
      </c>
      <c r="Q13" s="58">
        <f t="shared" si="3"/>
        <v>0.54596349052118009</v>
      </c>
      <c r="R13" s="58">
        <f t="shared" si="4"/>
        <v>7.3012755576688515E-2</v>
      </c>
      <c r="S13" s="58">
        <f t="shared" si="5"/>
        <v>0.12158731471336132</v>
      </c>
      <c r="T13" s="58">
        <f t="shared" si="6"/>
        <v>0.22106220669409357</v>
      </c>
      <c r="U13" s="58">
        <f t="shared" si="7"/>
        <v>2.2379111451076059E-2</v>
      </c>
      <c r="V13" s="83"/>
    </row>
    <row r="14" spans="1:22" s="59" customFormat="1" x14ac:dyDescent="0.2">
      <c r="A14" s="57">
        <v>5</v>
      </c>
      <c r="B14" s="69"/>
      <c r="C14" s="69" t="s">
        <v>221</v>
      </c>
      <c r="D14" s="69">
        <f>'1.9_A'!O11</f>
        <v>160579</v>
      </c>
      <c r="E14" s="69">
        <f>'1.9_A'!C11</f>
        <v>3793</v>
      </c>
      <c r="F14" s="69">
        <f>'1.9_A'!E11</f>
        <v>128725</v>
      </c>
      <c r="G14" s="69">
        <f>'1.9_A'!G11</f>
        <v>8067</v>
      </c>
      <c r="H14" s="69">
        <f>'1.9_A'!I11</f>
        <v>8973</v>
      </c>
      <c r="I14" s="69">
        <f>'1.9_A'!K11</f>
        <v>8543</v>
      </c>
      <c r="J14" s="69">
        <f>'1.9_A'!M11</f>
        <v>2478</v>
      </c>
      <c r="K14" s="57"/>
      <c r="L14" s="57"/>
      <c r="M14" s="69"/>
      <c r="N14" s="69" t="s">
        <v>221</v>
      </c>
      <c r="O14" s="58">
        <f t="shared" si="1"/>
        <v>1</v>
      </c>
      <c r="P14" s="58">
        <f t="shared" si="2"/>
        <v>2.3620772330130341E-2</v>
      </c>
      <c r="Q14" s="58">
        <f t="shared" si="3"/>
        <v>0.80163035017032114</v>
      </c>
      <c r="R14" s="58">
        <f t="shared" si="4"/>
        <v>5.0236955019024906E-2</v>
      </c>
      <c r="S14" s="58">
        <f t="shared" si="5"/>
        <v>5.587903773220658E-2</v>
      </c>
      <c r="T14" s="58">
        <f t="shared" si="6"/>
        <v>5.3201228055972452E-2</v>
      </c>
      <c r="U14" s="58">
        <f t="shared" si="7"/>
        <v>1.5431656692344578E-2</v>
      </c>
      <c r="V14" s="83"/>
    </row>
    <row r="15" spans="1:22" s="59" customFormat="1" hidden="1" x14ac:dyDescent="0.2">
      <c r="A15" s="57">
        <v>6</v>
      </c>
      <c r="B15" s="69"/>
      <c r="C15" s="69" t="s">
        <v>2</v>
      </c>
      <c r="D15" s="69">
        <f>'1.9_A'!O12</f>
        <v>644289</v>
      </c>
      <c r="E15" s="69">
        <f>'1.9_A'!C12</f>
        <v>11529</v>
      </c>
      <c r="F15" s="69">
        <f>'1.9_A'!E12</f>
        <v>392813</v>
      </c>
      <c r="G15" s="69">
        <f>'1.9_A'!G12</f>
        <v>43385</v>
      </c>
      <c r="H15" s="69">
        <f>'1.9_A'!I12</f>
        <v>67786</v>
      </c>
      <c r="I15" s="69">
        <f>'1.9_A'!K12</f>
        <v>115472</v>
      </c>
      <c r="J15" s="69">
        <f>'1.9_A'!M12</f>
        <v>13303</v>
      </c>
      <c r="K15" s="57"/>
      <c r="L15" s="57"/>
      <c r="M15" s="69"/>
      <c r="N15" s="69" t="s">
        <v>2</v>
      </c>
      <c r="O15" s="58">
        <f t="shared" si="1"/>
        <v>1</v>
      </c>
      <c r="P15" s="58">
        <f t="shared" si="2"/>
        <v>1.7894143777093821E-2</v>
      </c>
      <c r="Q15" s="58">
        <f t="shared" si="3"/>
        <v>0.6096844738929269</v>
      </c>
      <c r="R15" s="58">
        <f t="shared" si="4"/>
        <v>6.7337794064464856E-2</v>
      </c>
      <c r="S15" s="58">
        <f t="shared" si="5"/>
        <v>0.10521054992402477</v>
      </c>
      <c r="T15" s="58">
        <f t="shared" si="6"/>
        <v>0.17922391970063123</v>
      </c>
      <c r="U15" s="58">
        <f t="shared" si="7"/>
        <v>2.0647566542343575E-2</v>
      </c>
      <c r="V15" s="83"/>
    </row>
    <row r="16" spans="1:22" s="59" customFormat="1" x14ac:dyDescent="0.2">
      <c r="A16" s="57">
        <v>7</v>
      </c>
      <c r="B16" s="69" t="s">
        <v>213</v>
      </c>
      <c r="C16" s="69" t="s">
        <v>220</v>
      </c>
      <c r="D16" s="69">
        <f>'1.9_A'!O13</f>
        <v>136778</v>
      </c>
      <c r="E16" s="69">
        <f>'1.9_A'!C13</f>
        <v>2302</v>
      </c>
      <c r="F16" s="69">
        <f>'1.9_A'!E13</f>
        <v>71811</v>
      </c>
      <c r="G16" s="69">
        <f>'1.9_A'!G13</f>
        <v>4992</v>
      </c>
      <c r="H16" s="69">
        <f>'1.9_A'!I13</f>
        <v>17119</v>
      </c>
      <c r="I16" s="69">
        <f>'1.9_A'!K13</f>
        <v>35151</v>
      </c>
      <c r="J16" s="69">
        <f>'1.9_A'!M13</f>
        <v>5404</v>
      </c>
      <c r="K16" s="57"/>
      <c r="L16" s="57"/>
      <c r="M16" s="69" t="s">
        <v>213</v>
      </c>
      <c r="N16" s="69" t="s">
        <v>220</v>
      </c>
      <c r="O16" s="58">
        <f t="shared" si="1"/>
        <v>1</v>
      </c>
      <c r="P16" s="58">
        <f t="shared" si="2"/>
        <v>1.6830191989939902E-2</v>
      </c>
      <c r="Q16" s="58">
        <f t="shared" si="3"/>
        <v>0.52501864334907655</v>
      </c>
      <c r="R16" s="58">
        <f t="shared" si="4"/>
        <v>3.6497097486437875E-2</v>
      </c>
      <c r="S16" s="58">
        <f t="shared" si="5"/>
        <v>0.12515901680094751</v>
      </c>
      <c r="T16" s="58">
        <f t="shared" si="6"/>
        <v>0.25699308368304846</v>
      </c>
      <c r="U16" s="58">
        <f t="shared" si="7"/>
        <v>3.9509277807834593E-2</v>
      </c>
      <c r="V16" s="83"/>
    </row>
    <row r="17" spans="1:22" s="59" customFormat="1" x14ac:dyDescent="0.2">
      <c r="A17" s="57">
        <v>8</v>
      </c>
      <c r="B17" s="69"/>
      <c r="C17" s="69" t="s">
        <v>221</v>
      </c>
      <c r="D17" s="69">
        <f>'1.9_A'!O14</f>
        <v>27174</v>
      </c>
      <c r="E17" s="69">
        <f>'1.9_A'!C14</f>
        <v>806</v>
      </c>
      <c r="F17" s="69">
        <f>'1.9_A'!E14</f>
        <v>22067</v>
      </c>
      <c r="G17" s="69">
        <f>'1.9_A'!G14</f>
        <v>533</v>
      </c>
      <c r="H17" s="69">
        <f>'1.9_A'!I14</f>
        <v>1569</v>
      </c>
      <c r="I17" s="69">
        <f>'1.9_A'!K14</f>
        <v>1828</v>
      </c>
      <c r="J17" s="69">
        <f>'1.9_A'!M14</f>
        <v>371</v>
      </c>
      <c r="K17" s="57"/>
      <c r="L17" s="57"/>
      <c r="M17" s="69"/>
      <c r="N17" s="69" t="s">
        <v>221</v>
      </c>
      <c r="O17" s="58">
        <f t="shared" si="1"/>
        <v>1</v>
      </c>
      <c r="P17" s="58">
        <f t="shared" si="2"/>
        <v>2.9660705085743727E-2</v>
      </c>
      <c r="Q17" s="58">
        <f t="shared" si="3"/>
        <v>0.81206300139839549</v>
      </c>
      <c r="R17" s="58">
        <f t="shared" si="4"/>
        <v>1.961433723412085E-2</v>
      </c>
      <c r="S17" s="58">
        <f t="shared" si="5"/>
        <v>5.773901523515125E-2</v>
      </c>
      <c r="T17" s="58">
        <f t="shared" si="6"/>
        <v>6.7270184735408842E-2</v>
      </c>
      <c r="U17" s="58">
        <f t="shared" si="7"/>
        <v>1.3652756311179804E-2</v>
      </c>
      <c r="V17" s="83"/>
    </row>
    <row r="18" spans="1:22" s="59" customFormat="1" hidden="1" x14ac:dyDescent="0.2">
      <c r="A18" s="57">
        <v>9</v>
      </c>
      <c r="B18" s="69"/>
      <c r="C18" s="69" t="s">
        <v>2</v>
      </c>
      <c r="D18" s="69">
        <f>'1.9_A'!O15</f>
        <v>163952</v>
      </c>
      <c r="E18" s="69">
        <f>'1.9_A'!C15</f>
        <v>3108</v>
      </c>
      <c r="F18" s="69">
        <f>'1.9_A'!E15</f>
        <v>93879</v>
      </c>
      <c r="G18" s="69">
        <f>'1.9_A'!G15</f>
        <v>5525</v>
      </c>
      <c r="H18" s="69">
        <f>'1.9_A'!I15</f>
        <v>18688</v>
      </c>
      <c r="I18" s="69">
        <f>'1.9_A'!K15</f>
        <v>36978</v>
      </c>
      <c r="J18" s="69">
        <f>'1.9_A'!M15</f>
        <v>5775</v>
      </c>
      <c r="K18" s="57"/>
      <c r="L18" s="57"/>
      <c r="M18" s="69"/>
      <c r="N18" s="69" t="s">
        <v>2</v>
      </c>
      <c r="O18" s="58">
        <f t="shared" si="1"/>
        <v>1</v>
      </c>
      <c r="P18" s="58">
        <f t="shared" si="2"/>
        <v>1.8956767834488141E-2</v>
      </c>
      <c r="Q18" s="58">
        <f t="shared" si="3"/>
        <v>0.57260051722455352</v>
      </c>
      <c r="R18" s="58">
        <f t="shared" si="4"/>
        <v>3.3698887479262224E-2</v>
      </c>
      <c r="S18" s="58">
        <f t="shared" si="5"/>
        <v>0.11398458085293256</v>
      </c>
      <c r="T18" s="58">
        <f t="shared" si="6"/>
        <v>0.22554162193812824</v>
      </c>
      <c r="U18" s="58">
        <f t="shared" si="7"/>
        <v>3.5223724016785397E-2</v>
      </c>
      <c r="V18" s="83"/>
    </row>
    <row r="19" spans="1:22" s="57" customFormat="1" x14ac:dyDescent="0.2">
      <c r="A19" s="57">
        <v>10</v>
      </c>
      <c r="B19" s="69" t="s">
        <v>214</v>
      </c>
      <c r="C19" s="69" t="s">
        <v>220</v>
      </c>
      <c r="D19" s="69">
        <f>'1.9_A'!O16</f>
        <v>51644</v>
      </c>
      <c r="E19" s="69">
        <f>'1.9_A'!C16</f>
        <v>716</v>
      </c>
      <c r="F19" s="69">
        <f>'1.9_A'!E16</f>
        <v>24278</v>
      </c>
      <c r="G19" s="69">
        <f>'1.9_A'!G16</f>
        <v>468</v>
      </c>
      <c r="H19" s="69">
        <f>'1.9_A'!I16</f>
        <v>7200</v>
      </c>
      <c r="I19" s="69">
        <f>'1.9_A'!K16</f>
        <v>16538</v>
      </c>
      <c r="J19" s="69">
        <f>'1.9_A'!M16</f>
        <v>2444</v>
      </c>
      <c r="M19" s="69" t="s">
        <v>214</v>
      </c>
      <c r="N19" s="69" t="s">
        <v>220</v>
      </c>
      <c r="O19" s="58">
        <f t="shared" si="1"/>
        <v>1</v>
      </c>
      <c r="P19" s="58">
        <f t="shared" si="2"/>
        <v>1.3864146851521958E-2</v>
      </c>
      <c r="Q19" s="58">
        <f t="shared" si="3"/>
        <v>0.47010301293470685</v>
      </c>
      <c r="R19" s="58">
        <f t="shared" si="4"/>
        <v>9.062040120827201E-3</v>
      </c>
      <c r="S19" s="58">
        <f t="shared" si="5"/>
        <v>0.13941600185888003</v>
      </c>
      <c r="T19" s="58">
        <f t="shared" si="6"/>
        <v>0.32023081093641081</v>
      </c>
      <c r="U19" s="58">
        <f t="shared" si="7"/>
        <v>4.7323987297653164E-2</v>
      </c>
      <c r="V19" s="83"/>
    </row>
    <row r="20" spans="1:22" s="57" customFormat="1" x14ac:dyDescent="0.2">
      <c r="A20" s="57">
        <v>11</v>
      </c>
      <c r="B20" s="69"/>
      <c r="C20" s="69" t="s">
        <v>221</v>
      </c>
      <c r="D20" s="69">
        <f>'1.9_A'!O17</f>
        <v>12528</v>
      </c>
      <c r="E20" s="69">
        <f>'1.9_A'!C17</f>
        <v>305</v>
      </c>
      <c r="F20" s="69">
        <f>'1.9_A'!E17</f>
        <v>9753</v>
      </c>
      <c r="G20" s="69" t="str">
        <f>'1.9_A'!G17</f>
        <v>X</v>
      </c>
      <c r="H20" s="69">
        <f>'1.9_A'!I17</f>
        <v>1197</v>
      </c>
      <c r="I20" s="69">
        <f>'1.9_A'!K17</f>
        <v>1087</v>
      </c>
      <c r="J20" s="69">
        <f>'1.9_A'!M17</f>
        <v>142</v>
      </c>
      <c r="M20" s="69"/>
      <c r="N20" s="69" t="s">
        <v>221</v>
      </c>
      <c r="O20" s="58">
        <f t="shared" si="1"/>
        <v>1</v>
      </c>
      <c r="P20" s="58">
        <f t="shared" si="2"/>
        <v>2.4345466155810982E-2</v>
      </c>
      <c r="Q20" s="58">
        <f t="shared" si="3"/>
        <v>0.77849616858237547</v>
      </c>
      <c r="R20" s="58" t="e">
        <f t="shared" si="4"/>
        <v>#VALUE!</v>
      </c>
      <c r="S20" s="58">
        <f t="shared" si="5"/>
        <v>9.5545977011494254E-2</v>
      </c>
      <c r="T20" s="58">
        <f t="shared" si="6"/>
        <v>8.6765644955300134E-2</v>
      </c>
      <c r="U20" s="58">
        <f t="shared" si="7"/>
        <v>1.1334610472541508E-2</v>
      </c>
      <c r="V20" s="83"/>
    </row>
    <row r="21" spans="1:22" s="57" customFormat="1" hidden="1" x14ac:dyDescent="0.2">
      <c r="A21" s="57">
        <v>12</v>
      </c>
      <c r="B21" s="69"/>
      <c r="C21" s="69" t="s">
        <v>2</v>
      </c>
      <c r="D21" s="69">
        <f>'1.9_A'!O18</f>
        <v>64172</v>
      </c>
      <c r="E21" s="69">
        <f>'1.9_A'!C18</f>
        <v>1020</v>
      </c>
      <c r="F21" s="69">
        <f>'1.9_A'!E18</f>
        <v>34031</v>
      </c>
      <c r="G21" s="69">
        <f>'1.9_A'!G18</f>
        <v>512</v>
      </c>
      <c r="H21" s="69">
        <f>'1.9_A'!I18</f>
        <v>8397</v>
      </c>
      <c r="I21" s="69">
        <f>'1.9_A'!K18</f>
        <v>17625</v>
      </c>
      <c r="J21" s="69">
        <f>'1.9_A'!M18</f>
        <v>2586</v>
      </c>
      <c r="M21" s="69"/>
      <c r="N21" s="69" t="s">
        <v>2</v>
      </c>
      <c r="O21" s="58">
        <f t="shared" si="1"/>
        <v>1</v>
      </c>
      <c r="P21" s="58">
        <f t="shared" si="2"/>
        <v>1.5894782771302126E-2</v>
      </c>
      <c r="Q21" s="58">
        <f t="shared" si="3"/>
        <v>0.53030916910802217</v>
      </c>
      <c r="R21" s="58">
        <f t="shared" si="4"/>
        <v>7.9785576263791055E-3</v>
      </c>
      <c r="S21" s="58">
        <f t="shared" si="5"/>
        <v>0.13085146169669015</v>
      </c>
      <c r="T21" s="58">
        <f t="shared" si="6"/>
        <v>0.2746524964158823</v>
      </c>
      <c r="U21" s="58">
        <f t="shared" si="7"/>
        <v>4.0297949261360093E-2</v>
      </c>
      <c r="V21" s="83"/>
    </row>
    <row r="22" spans="1:22" s="57" customFormat="1" x14ac:dyDescent="0.2">
      <c r="A22" s="57">
        <v>13</v>
      </c>
      <c r="B22" s="69" t="s">
        <v>215</v>
      </c>
      <c r="C22" s="69" t="s">
        <v>220</v>
      </c>
      <c r="D22" s="69">
        <f>'1.9_A'!O19</f>
        <v>15646</v>
      </c>
      <c r="E22" s="69">
        <f>'1.9_A'!C19</f>
        <v>165</v>
      </c>
      <c r="F22" s="69">
        <f>'1.9_A'!E19</f>
        <v>7940</v>
      </c>
      <c r="G22" s="69">
        <f>'1.9_A'!G19</f>
        <v>108</v>
      </c>
      <c r="H22" s="69">
        <f>'1.9_A'!I19</f>
        <v>2850</v>
      </c>
      <c r="I22" s="69">
        <f>'1.9_A'!K19</f>
        <v>3736</v>
      </c>
      <c r="J22" s="69">
        <f>'1.9_A'!M19</f>
        <v>847</v>
      </c>
      <c r="M22" s="69" t="s">
        <v>215</v>
      </c>
      <c r="N22" s="69" t="s">
        <v>220</v>
      </c>
      <c r="O22" s="58">
        <f t="shared" si="1"/>
        <v>1</v>
      </c>
      <c r="P22" s="58">
        <f t="shared" si="2"/>
        <v>1.0545826409305892E-2</v>
      </c>
      <c r="Q22" s="58">
        <f t="shared" si="3"/>
        <v>0.5074779496356896</v>
      </c>
      <c r="R22" s="58">
        <f t="shared" si="4"/>
        <v>6.9027227406365842E-3</v>
      </c>
      <c r="S22" s="58">
        <f t="shared" si="5"/>
        <v>0.18215518343346543</v>
      </c>
      <c r="T22" s="58">
        <f t="shared" si="6"/>
        <v>0.23878307554646555</v>
      </c>
      <c r="U22" s="58">
        <f t="shared" si="7"/>
        <v>5.4135242234436914E-2</v>
      </c>
      <c r="V22" s="83"/>
    </row>
    <row r="23" spans="1:22" s="59" customFormat="1" x14ac:dyDescent="0.2">
      <c r="A23" s="57">
        <v>14</v>
      </c>
      <c r="C23" s="69" t="s">
        <v>221</v>
      </c>
      <c r="D23" s="69">
        <f>'1.9_A'!O20</f>
        <v>2331</v>
      </c>
      <c r="E23" s="69">
        <f>'1.9_A'!C20</f>
        <v>0</v>
      </c>
      <c r="F23" s="69">
        <f>'1.9_A'!E20</f>
        <v>1879</v>
      </c>
      <c r="G23" s="69">
        <f>'1.9_A'!G20</f>
        <v>0</v>
      </c>
      <c r="H23" s="69">
        <f>'1.9_A'!I20</f>
        <v>279</v>
      </c>
      <c r="I23" s="69" t="str">
        <f>'1.9_A'!K20</f>
        <v>X</v>
      </c>
      <c r="J23" s="69" t="str">
        <f>'1.9_A'!M20</f>
        <v>X</v>
      </c>
      <c r="K23" s="57"/>
      <c r="L23" s="57"/>
      <c r="N23" s="69" t="s">
        <v>221</v>
      </c>
      <c r="O23" s="58">
        <f t="shared" si="1"/>
        <v>1</v>
      </c>
      <c r="P23" s="58">
        <f t="shared" si="2"/>
        <v>0</v>
      </c>
      <c r="Q23" s="58">
        <f t="shared" si="3"/>
        <v>0.80609180609180608</v>
      </c>
      <c r="R23" s="58">
        <f t="shared" si="4"/>
        <v>0</v>
      </c>
      <c r="S23" s="58">
        <f t="shared" si="5"/>
        <v>0.11969111969111969</v>
      </c>
      <c r="T23" s="58" t="e">
        <f t="shared" si="6"/>
        <v>#VALUE!</v>
      </c>
      <c r="U23" s="58" t="e">
        <f t="shared" si="7"/>
        <v>#VALUE!</v>
      </c>
      <c r="V23" s="83"/>
    </row>
    <row r="24" spans="1:22" s="59" customFormat="1" hidden="1" x14ac:dyDescent="0.2">
      <c r="A24" s="57">
        <v>15</v>
      </c>
      <c r="C24" s="69" t="s">
        <v>2</v>
      </c>
      <c r="D24" s="69">
        <f>'1.9_A'!O21</f>
        <v>17977</v>
      </c>
      <c r="E24" s="69">
        <f>'1.9_A'!C21</f>
        <v>165</v>
      </c>
      <c r="F24" s="69">
        <f>'1.9_A'!E21</f>
        <v>9820</v>
      </c>
      <c r="G24" s="69">
        <f>'1.9_A'!G21</f>
        <v>108</v>
      </c>
      <c r="H24" s="69">
        <f>'1.9_A'!I21</f>
        <v>3129</v>
      </c>
      <c r="I24" s="69">
        <f>'1.9_A'!K21</f>
        <v>3850</v>
      </c>
      <c r="J24" s="69">
        <f>'1.9_A'!M21</f>
        <v>906</v>
      </c>
      <c r="K24" s="57"/>
      <c r="L24" s="57"/>
      <c r="N24" s="69" t="s">
        <v>2</v>
      </c>
      <c r="O24" s="58">
        <f t="shared" si="1"/>
        <v>1</v>
      </c>
      <c r="P24" s="58">
        <f t="shared" si="2"/>
        <v>9.1783946153418255E-3</v>
      </c>
      <c r="Q24" s="58">
        <f t="shared" si="3"/>
        <v>0.54625354619791955</v>
      </c>
      <c r="R24" s="58">
        <f t="shared" si="4"/>
        <v>6.0076764754964677E-3</v>
      </c>
      <c r="S24" s="58">
        <f t="shared" si="5"/>
        <v>0.17405573788730044</v>
      </c>
      <c r="T24" s="58">
        <f t="shared" si="6"/>
        <v>0.21416254102464261</v>
      </c>
      <c r="U24" s="58">
        <f t="shared" si="7"/>
        <v>5.0397730433331477E-2</v>
      </c>
      <c r="V24" s="83"/>
    </row>
    <row r="25" spans="1:22" s="59" customFormat="1" x14ac:dyDescent="0.2">
      <c r="A25" s="57">
        <v>19</v>
      </c>
      <c r="B25" s="59" t="s">
        <v>217</v>
      </c>
      <c r="C25" s="69" t="s">
        <v>220</v>
      </c>
      <c r="D25" s="69">
        <f>'1.9_A'!O25</f>
        <v>212469</v>
      </c>
      <c r="E25" s="69">
        <f>'1.9_A'!C25</f>
        <v>2698</v>
      </c>
      <c r="F25" s="69">
        <f>'1.9_A'!E25</f>
        <v>83731</v>
      </c>
      <c r="G25" s="69">
        <f>'1.9_A'!G25</f>
        <v>2366</v>
      </c>
      <c r="H25" s="69">
        <f>'1.9_A'!I25</f>
        <v>27806</v>
      </c>
      <c r="I25" s="69">
        <f>'1.9_A'!K25</f>
        <v>88601</v>
      </c>
      <c r="J25" s="69">
        <f>'1.9_A'!M25</f>
        <v>7268</v>
      </c>
      <c r="K25" s="57"/>
      <c r="L25" s="57"/>
      <c r="M25" s="59" t="s">
        <v>217</v>
      </c>
      <c r="N25" s="69" t="s">
        <v>220</v>
      </c>
      <c r="O25" s="58">
        <f t="shared" si="1"/>
        <v>1</v>
      </c>
      <c r="P25" s="58">
        <f t="shared" si="2"/>
        <v>1.2698323049480159E-2</v>
      </c>
      <c r="Q25" s="58">
        <f t="shared" si="3"/>
        <v>0.39408572544700637</v>
      </c>
      <c r="R25" s="58">
        <f t="shared" si="4"/>
        <v>1.1135742155326188E-2</v>
      </c>
      <c r="S25" s="58">
        <f t="shared" si="5"/>
        <v>0.13087085645435334</v>
      </c>
      <c r="T25" s="58">
        <f t="shared" si="6"/>
        <v>0.41700671627390351</v>
      </c>
      <c r="U25" s="58">
        <f t="shared" si="7"/>
        <v>3.4207343188888732E-2</v>
      </c>
      <c r="V25" s="83"/>
    </row>
    <row r="26" spans="1:22" s="59" customFormat="1" x14ac:dyDescent="0.2">
      <c r="A26" s="57">
        <v>20</v>
      </c>
      <c r="B26" s="69"/>
      <c r="C26" s="69" t="s">
        <v>221</v>
      </c>
      <c r="D26" s="69">
        <f>'1.9_A'!O26</f>
        <v>57248</v>
      </c>
      <c r="E26" s="69">
        <f>'1.9_A'!C26</f>
        <v>998</v>
      </c>
      <c r="F26" s="69">
        <f>'1.9_A'!E26</f>
        <v>40011</v>
      </c>
      <c r="G26" s="69">
        <f>'1.9_A'!G26</f>
        <v>767</v>
      </c>
      <c r="H26" s="69">
        <f>'1.9_A'!I26</f>
        <v>4865</v>
      </c>
      <c r="I26" s="69">
        <f>'1.9_A'!K26</f>
        <v>9639</v>
      </c>
      <c r="J26" s="69">
        <f>'1.9_A'!M26</f>
        <v>967</v>
      </c>
      <c r="K26" s="57"/>
      <c r="L26" s="57"/>
      <c r="M26" s="69"/>
      <c r="N26" s="69" t="s">
        <v>221</v>
      </c>
      <c r="O26" s="58">
        <f t="shared" si="1"/>
        <v>1</v>
      </c>
      <c r="P26" s="58">
        <f t="shared" si="2"/>
        <v>1.7432923420905532E-2</v>
      </c>
      <c r="Q26" s="58">
        <f t="shared" si="3"/>
        <v>0.69890651201788712</v>
      </c>
      <c r="R26" s="58">
        <f t="shared" si="4"/>
        <v>1.3397847959754053E-2</v>
      </c>
      <c r="S26" s="58">
        <f t="shared" si="5"/>
        <v>8.4981134712129675E-2</v>
      </c>
      <c r="T26" s="58">
        <f t="shared" si="6"/>
        <v>0.16837269424259363</v>
      </c>
      <c r="U26" s="58">
        <f t="shared" si="7"/>
        <v>1.6891419787590834E-2</v>
      </c>
      <c r="V26" s="83"/>
    </row>
    <row r="27" spans="1:22" hidden="1" x14ac:dyDescent="0.2">
      <c r="A27" s="57">
        <v>21</v>
      </c>
      <c r="B27" s="62"/>
      <c r="C27" s="69" t="s">
        <v>2</v>
      </c>
      <c r="D27" s="69">
        <f>'1.9_A'!O27</f>
        <v>269717</v>
      </c>
      <c r="E27" s="69">
        <f>'1.9_A'!C27</f>
        <v>3696</v>
      </c>
      <c r="F27" s="69">
        <f>'1.9_A'!E27</f>
        <v>123743</v>
      </c>
      <c r="G27" s="69">
        <f>'1.9_A'!G27</f>
        <v>3132</v>
      </c>
      <c r="H27" s="69">
        <f>'1.9_A'!I27</f>
        <v>32671</v>
      </c>
      <c r="I27" s="69">
        <f>'1.9_A'!K27</f>
        <v>98240</v>
      </c>
      <c r="J27" s="69">
        <f>'1.9_A'!M27</f>
        <v>8235</v>
      </c>
      <c r="M27" s="90"/>
      <c r="N27" s="69" t="s">
        <v>2</v>
      </c>
      <c r="O27" s="58">
        <f t="shared" si="1"/>
        <v>1</v>
      </c>
      <c r="P27" s="58">
        <f t="shared" si="2"/>
        <v>1.3703251927019803E-2</v>
      </c>
      <c r="Q27" s="58">
        <f t="shared" si="3"/>
        <v>0.4587882854992455</v>
      </c>
      <c r="R27" s="58">
        <f t="shared" si="4"/>
        <v>1.1612171275818728E-2</v>
      </c>
      <c r="S27" s="58">
        <f t="shared" si="5"/>
        <v>0.12113066658757142</v>
      </c>
      <c r="T27" s="58">
        <f t="shared" si="6"/>
        <v>0.36423362264892462</v>
      </c>
      <c r="U27" s="58">
        <f t="shared" si="7"/>
        <v>3.0532002061419934E-2</v>
      </c>
    </row>
    <row r="50" spans="2:2" x14ac:dyDescent="0.2">
      <c r="B50" s="60" t="s">
        <v>327</v>
      </c>
    </row>
  </sheetData>
  <autoFilter ref="A6:U27">
    <filterColumn colId="2">
      <filters>
        <filter val="Ausländer"/>
        <filter val="Schweizer"/>
      </filters>
    </filterColumn>
  </autoFilter>
  <pageMargins left="0.70866141732283472" right="0.70866141732283472" top="0.78740157480314965" bottom="0.78740157480314965" header="0.31496062992125984" footer="0.31496062992125984"/>
  <pageSetup paperSize="9" orientation="portrait" r:id="rId1"/>
  <headerFooter>
    <oddFooter>&amp;L&amp;D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11"/>
  <sheetViews>
    <sheetView zoomScaleNormal="100" workbookViewId="0">
      <selection activeCell="E24" sqref="E24"/>
    </sheetView>
  </sheetViews>
  <sheetFormatPr baseColWidth="10" defaultRowHeight="12.75" x14ac:dyDescent="0.25"/>
  <cols>
    <col min="1" max="16384" width="11" style="64"/>
  </cols>
  <sheetData>
    <row r="1" spans="1:16" s="62" customFormat="1" x14ac:dyDescent="0.2">
      <c r="A1" s="61" t="s">
        <v>326</v>
      </c>
    </row>
    <row r="2" spans="1:16" x14ac:dyDescent="0.25">
      <c r="A2" s="63" t="s">
        <v>209</v>
      </c>
    </row>
    <row r="3" spans="1:16" x14ac:dyDescent="0.25">
      <c r="A3" s="63"/>
    </row>
    <row r="6" spans="1:16" x14ac:dyDescent="0.25">
      <c r="A6" s="65"/>
      <c r="B6" s="65"/>
      <c r="C6" s="65" t="s">
        <v>238</v>
      </c>
      <c r="D6" s="65" t="s">
        <v>219</v>
      </c>
      <c r="E6" s="65" t="s">
        <v>239</v>
      </c>
      <c r="F6" s="65" t="s">
        <v>219</v>
      </c>
      <c r="G6" s="65" t="s">
        <v>240</v>
      </c>
      <c r="H6" s="65" t="s">
        <v>219</v>
      </c>
      <c r="I6" s="65" t="s">
        <v>241</v>
      </c>
      <c r="J6" s="65" t="s">
        <v>219</v>
      </c>
      <c r="K6" s="65" t="s">
        <v>242</v>
      </c>
      <c r="L6" s="65" t="s">
        <v>219</v>
      </c>
      <c r="M6" s="65" t="s">
        <v>243</v>
      </c>
      <c r="N6" s="65" t="s">
        <v>219</v>
      </c>
      <c r="O6" s="65" t="s">
        <v>2</v>
      </c>
      <c r="P6" s="65" t="s">
        <v>219</v>
      </c>
    </row>
    <row r="7" spans="1:16" x14ac:dyDescent="0.25">
      <c r="A7" s="65" t="s">
        <v>160</v>
      </c>
      <c r="B7" s="65" t="s">
        <v>220</v>
      </c>
      <c r="C7" s="65">
        <v>39578</v>
      </c>
      <c r="D7" s="65">
        <v>4.8</v>
      </c>
      <c r="E7" s="65">
        <v>1351024</v>
      </c>
      <c r="F7" s="65">
        <v>0.7</v>
      </c>
      <c r="G7" s="65">
        <v>81501</v>
      </c>
      <c r="H7" s="65">
        <v>3.2</v>
      </c>
      <c r="I7" s="65">
        <v>335775</v>
      </c>
      <c r="J7" s="65">
        <v>1.4</v>
      </c>
      <c r="K7" s="65">
        <v>836980</v>
      </c>
      <c r="L7" s="65">
        <v>0.8</v>
      </c>
      <c r="M7" s="65">
        <v>101603</v>
      </c>
      <c r="N7" s="65">
        <v>2.4</v>
      </c>
      <c r="O7" s="65">
        <v>2746460</v>
      </c>
      <c r="P7" s="65">
        <v>0.3</v>
      </c>
    </row>
    <row r="8" spans="1:16" x14ac:dyDescent="0.25">
      <c r="A8" s="65"/>
      <c r="B8" s="65" t="s">
        <v>221</v>
      </c>
      <c r="C8" s="65">
        <v>14666</v>
      </c>
      <c r="D8" s="65">
        <v>8.1</v>
      </c>
      <c r="E8" s="65">
        <v>629046</v>
      </c>
      <c r="F8" s="65">
        <v>1.1000000000000001</v>
      </c>
      <c r="G8" s="65">
        <v>16077</v>
      </c>
      <c r="H8" s="65">
        <v>7.4</v>
      </c>
      <c r="I8" s="65">
        <v>56046</v>
      </c>
      <c r="J8" s="65">
        <v>3.5</v>
      </c>
      <c r="K8" s="65">
        <v>73143</v>
      </c>
      <c r="L8" s="65">
        <v>2.8</v>
      </c>
      <c r="M8" s="65">
        <v>18273</v>
      </c>
      <c r="N8" s="65">
        <v>6.3</v>
      </c>
      <c r="O8" s="65">
        <v>807251</v>
      </c>
      <c r="P8" s="65">
        <v>0.9</v>
      </c>
    </row>
    <row r="9" spans="1:16" x14ac:dyDescent="0.25">
      <c r="A9" s="65"/>
      <c r="B9" s="65" t="s">
        <v>2</v>
      </c>
      <c r="C9" s="65">
        <v>54244</v>
      </c>
      <c r="D9" s="65"/>
      <c r="E9" s="65">
        <v>1980070</v>
      </c>
      <c r="F9" s="65"/>
      <c r="G9" s="65">
        <v>97577</v>
      </c>
      <c r="H9" s="65"/>
      <c r="I9" s="65">
        <v>391821</v>
      </c>
      <c r="J9" s="65"/>
      <c r="K9" s="65">
        <v>910123</v>
      </c>
      <c r="L9" s="65"/>
      <c r="M9" s="65">
        <v>119876</v>
      </c>
      <c r="N9" s="65"/>
      <c r="O9" s="65">
        <v>3553711</v>
      </c>
      <c r="P9" s="65"/>
    </row>
    <row r="10" spans="1:16" x14ac:dyDescent="0.25">
      <c r="A10" s="65" t="s">
        <v>6</v>
      </c>
      <c r="B10" s="65" t="s">
        <v>220</v>
      </c>
      <c r="C10" s="65">
        <v>7737</v>
      </c>
      <c r="D10" s="65">
        <v>11.7</v>
      </c>
      <c r="E10" s="65">
        <v>264088</v>
      </c>
      <c r="F10" s="65">
        <v>1.9</v>
      </c>
      <c r="G10" s="65">
        <v>35317</v>
      </c>
      <c r="H10" s="65">
        <v>5.2</v>
      </c>
      <c r="I10" s="65">
        <v>58813</v>
      </c>
      <c r="J10" s="65">
        <v>3.7</v>
      </c>
      <c r="K10" s="65">
        <v>106930</v>
      </c>
      <c r="L10" s="65">
        <v>2.6</v>
      </c>
      <c r="M10" s="65">
        <v>10825</v>
      </c>
      <c r="N10" s="65">
        <v>8.1999999999999993</v>
      </c>
      <c r="O10" s="65">
        <v>483710</v>
      </c>
      <c r="P10" s="65">
        <v>1.3</v>
      </c>
    </row>
    <row r="11" spans="1:16" x14ac:dyDescent="0.25">
      <c r="A11" s="65"/>
      <c r="B11" s="65" t="s">
        <v>221</v>
      </c>
      <c r="C11" s="65">
        <v>3793</v>
      </c>
      <c r="D11" s="65">
        <v>17.8</v>
      </c>
      <c r="E11" s="65">
        <v>128725</v>
      </c>
      <c r="F11" s="65">
        <v>2.9</v>
      </c>
      <c r="G11" s="65">
        <v>8067</v>
      </c>
      <c r="H11" s="65">
        <v>11.2</v>
      </c>
      <c r="I11" s="65">
        <v>8973</v>
      </c>
      <c r="J11" s="65">
        <v>10.1</v>
      </c>
      <c r="K11" s="65">
        <v>8543</v>
      </c>
      <c r="L11" s="65">
        <v>9.5</v>
      </c>
      <c r="M11" s="65">
        <v>2478</v>
      </c>
      <c r="N11" s="65">
        <v>20.2</v>
      </c>
      <c r="O11" s="65">
        <v>160579</v>
      </c>
      <c r="P11" s="65">
        <v>2.6</v>
      </c>
    </row>
    <row r="12" spans="1:16" x14ac:dyDescent="0.25">
      <c r="A12" s="65"/>
      <c r="B12" s="65" t="s">
        <v>2</v>
      </c>
      <c r="C12" s="65">
        <v>11529</v>
      </c>
      <c r="D12" s="65"/>
      <c r="E12" s="65">
        <v>392813</v>
      </c>
      <c r="F12" s="65"/>
      <c r="G12" s="65">
        <v>43385</v>
      </c>
      <c r="H12" s="65"/>
      <c r="I12" s="65">
        <v>67786</v>
      </c>
      <c r="J12" s="65"/>
      <c r="K12" s="65">
        <v>115472</v>
      </c>
      <c r="L12" s="65"/>
      <c r="M12" s="65">
        <v>13303</v>
      </c>
      <c r="N12" s="65"/>
      <c r="O12" s="65">
        <v>644289</v>
      </c>
      <c r="P12" s="65"/>
    </row>
    <row r="13" spans="1:16" x14ac:dyDescent="0.25">
      <c r="A13" s="65" t="s">
        <v>8</v>
      </c>
      <c r="B13" s="65" t="s">
        <v>220</v>
      </c>
      <c r="C13" s="65">
        <v>2302</v>
      </c>
      <c r="D13" s="65">
        <v>15</v>
      </c>
      <c r="E13" s="65">
        <v>71811</v>
      </c>
      <c r="F13" s="65">
        <v>2.6</v>
      </c>
      <c r="G13" s="65">
        <v>4992</v>
      </c>
      <c r="H13" s="65">
        <v>9.6999999999999993</v>
      </c>
      <c r="I13" s="65">
        <v>17119</v>
      </c>
      <c r="J13" s="65">
        <v>4.8</v>
      </c>
      <c r="K13" s="65">
        <v>35151</v>
      </c>
      <c r="L13" s="65">
        <v>3.1</v>
      </c>
      <c r="M13" s="65">
        <v>5404</v>
      </c>
      <c r="N13" s="65">
        <v>8.3000000000000007</v>
      </c>
      <c r="O13" s="65">
        <v>136778</v>
      </c>
      <c r="P13" s="65">
        <v>1.7</v>
      </c>
    </row>
    <row r="14" spans="1:16" x14ac:dyDescent="0.25">
      <c r="A14" s="65"/>
      <c r="B14" s="65" t="s">
        <v>221</v>
      </c>
      <c r="C14" s="65">
        <v>806</v>
      </c>
      <c r="D14" s="65">
        <v>27.4</v>
      </c>
      <c r="E14" s="65">
        <v>22067</v>
      </c>
      <c r="F14" s="65">
        <v>4.9000000000000004</v>
      </c>
      <c r="G14" s="65">
        <v>533</v>
      </c>
      <c r="H14" s="65" t="s">
        <v>246</v>
      </c>
      <c r="I14" s="65">
        <v>1569</v>
      </c>
      <c r="J14" s="65">
        <v>16.3</v>
      </c>
      <c r="K14" s="65">
        <v>1828</v>
      </c>
      <c r="L14" s="65">
        <v>14.8</v>
      </c>
      <c r="M14" s="65">
        <v>371</v>
      </c>
      <c r="N14" s="65" t="s">
        <v>247</v>
      </c>
      <c r="O14" s="65">
        <v>27174</v>
      </c>
      <c r="P14" s="65">
        <v>4.4000000000000004</v>
      </c>
    </row>
    <row r="15" spans="1:16" x14ac:dyDescent="0.25">
      <c r="A15" s="65"/>
      <c r="B15" s="65" t="s">
        <v>2</v>
      </c>
      <c r="C15" s="65">
        <v>3108</v>
      </c>
      <c r="D15" s="65"/>
      <c r="E15" s="65">
        <v>93879</v>
      </c>
      <c r="F15" s="65"/>
      <c r="G15" s="65">
        <v>5525</v>
      </c>
      <c r="H15" s="65"/>
      <c r="I15" s="65">
        <v>18688</v>
      </c>
      <c r="J15" s="65"/>
      <c r="K15" s="65">
        <v>36978</v>
      </c>
      <c r="L15" s="65"/>
      <c r="M15" s="65">
        <v>5775</v>
      </c>
      <c r="N15" s="65"/>
      <c r="O15" s="65">
        <v>163952</v>
      </c>
      <c r="P15" s="65"/>
    </row>
    <row r="16" spans="1:16" x14ac:dyDescent="0.25">
      <c r="A16" s="65" t="s">
        <v>9</v>
      </c>
      <c r="B16" s="65" t="s">
        <v>220</v>
      </c>
      <c r="C16" s="65">
        <v>716</v>
      </c>
      <c r="D16" s="65" t="s">
        <v>254</v>
      </c>
      <c r="E16" s="65">
        <v>24278</v>
      </c>
      <c r="F16" s="65">
        <v>6.3</v>
      </c>
      <c r="G16" s="65">
        <v>468</v>
      </c>
      <c r="H16" s="65" t="s">
        <v>255</v>
      </c>
      <c r="I16" s="65">
        <v>7200</v>
      </c>
      <c r="J16" s="65">
        <v>10.7</v>
      </c>
      <c r="K16" s="65">
        <v>16538</v>
      </c>
      <c r="L16" s="65">
        <v>6.6</v>
      </c>
      <c r="M16" s="65">
        <v>2444</v>
      </c>
      <c r="N16" s="65">
        <v>17.899999999999999</v>
      </c>
      <c r="O16" s="65">
        <v>51644</v>
      </c>
      <c r="P16" s="65">
        <v>4.0999999999999996</v>
      </c>
    </row>
    <row r="17" spans="1:16" x14ac:dyDescent="0.25">
      <c r="A17" s="65"/>
      <c r="B17" s="65" t="s">
        <v>221</v>
      </c>
      <c r="C17" s="65">
        <v>305</v>
      </c>
      <c r="D17" s="65" t="s">
        <v>256</v>
      </c>
      <c r="E17" s="65">
        <v>9753</v>
      </c>
      <c r="F17" s="65">
        <v>10.1</v>
      </c>
      <c r="G17" s="65" t="s">
        <v>39</v>
      </c>
      <c r="H17" s="65" t="s">
        <v>222</v>
      </c>
      <c r="I17" s="65">
        <v>1197</v>
      </c>
      <c r="J17" s="65">
        <v>28.9</v>
      </c>
      <c r="K17" s="65">
        <v>1087</v>
      </c>
      <c r="L17" s="65">
        <v>27.2</v>
      </c>
      <c r="M17" s="65">
        <v>142</v>
      </c>
      <c r="N17" s="65" t="s">
        <v>257</v>
      </c>
      <c r="O17" s="65">
        <v>12528</v>
      </c>
      <c r="P17" s="65">
        <v>8.9</v>
      </c>
    </row>
    <row r="18" spans="1:16" x14ac:dyDescent="0.25">
      <c r="A18" s="65"/>
      <c r="B18" s="65" t="s">
        <v>2</v>
      </c>
      <c r="C18" s="65">
        <v>1020</v>
      </c>
      <c r="D18" s="65"/>
      <c r="E18" s="65">
        <v>34031</v>
      </c>
      <c r="F18" s="65"/>
      <c r="G18" s="65">
        <v>512</v>
      </c>
      <c r="H18" s="65"/>
      <c r="I18" s="65">
        <v>8397</v>
      </c>
      <c r="J18" s="65"/>
      <c r="K18" s="65">
        <v>17625</v>
      </c>
      <c r="L18" s="65"/>
      <c r="M18" s="65">
        <v>2586</v>
      </c>
      <c r="N18" s="65"/>
      <c r="O18" s="65">
        <v>64172</v>
      </c>
      <c r="P18" s="65"/>
    </row>
    <row r="19" spans="1:16" x14ac:dyDescent="0.25">
      <c r="A19" s="65" t="s">
        <v>11</v>
      </c>
      <c r="B19" s="65" t="s">
        <v>220</v>
      </c>
      <c r="C19" s="65">
        <v>165</v>
      </c>
      <c r="D19" s="65" t="s">
        <v>262</v>
      </c>
      <c r="E19" s="65">
        <v>7940</v>
      </c>
      <c r="F19" s="65">
        <v>10.4</v>
      </c>
      <c r="G19" s="65">
        <v>108</v>
      </c>
      <c r="H19" s="65" t="s">
        <v>263</v>
      </c>
      <c r="I19" s="65">
        <v>2850</v>
      </c>
      <c r="J19" s="65">
        <v>16.100000000000001</v>
      </c>
      <c r="K19" s="65">
        <v>3736</v>
      </c>
      <c r="L19" s="65">
        <v>13.8</v>
      </c>
      <c r="M19" s="65">
        <v>847</v>
      </c>
      <c r="N19" s="65">
        <v>30</v>
      </c>
      <c r="O19" s="65">
        <v>15646</v>
      </c>
      <c r="P19" s="65">
        <v>7.1</v>
      </c>
    </row>
    <row r="20" spans="1:16" x14ac:dyDescent="0.25">
      <c r="A20" s="65"/>
      <c r="B20" s="65" t="s">
        <v>221</v>
      </c>
      <c r="C20" s="65">
        <v>0</v>
      </c>
      <c r="D20" s="65" t="s">
        <v>223</v>
      </c>
      <c r="E20" s="65">
        <v>1879</v>
      </c>
      <c r="F20" s="65">
        <v>24.2</v>
      </c>
      <c r="G20" s="65">
        <v>0</v>
      </c>
      <c r="H20" s="65" t="s">
        <v>223</v>
      </c>
      <c r="I20" s="65">
        <v>279</v>
      </c>
      <c r="J20" s="65" t="s">
        <v>264</v>
      </c>
      <c r="K20" s="65" t="s">
        <v>39</v>
      </c>
      <c r="L20" s="65" t="s">
        <v>222</v>
      </c>
      <c r="M20" s="65" t="s">
        <v>39</v>
      </c>
      <c r="N20" s="65" t="s">
        <v>222</v>
      </c>
      <c r="O20" s="65">
        <v>2331</v>
      </c>
      <c r="P20" s="65">
        <v>21.6</v>
      </c>
    </row>
    <row r="21" spans="1:16" x14ac:dyDescent="0.25">
      <c r="A21" s="65"/>
      <c r="B21" s="65" t="s">
        <v>2</v>
      </c>
      <c r="C21" s="65">
        <v>165</v>
      </c>
      <c r="D21" s="65"/>
      <c r="E21" s="65">
        <v>9820</v>
      </c>
      <c r="F21" s="65"/>
      <c r="G21" s="65">
        <v>108</v>
      </c>
      <c r="H21" s="65"/>
      <c r="I21" s="65">
        <v>3129</v>
      </c>
      <c r="J21" s="65"/>
      <c r="K21" s="65">
        <v>3850</v>
      </c>
      <c r="L21" s="65"/>
      <c r="M21" s="65">
        <v>906</v>
      </c>
      <c r="N21" s="65"/>
      <c r="O21" s="65">
        <v>17977</v>
      </c>
      <c r="P21" s="65"/>
    </row>
    <row r="22" spans="1:16" x14ac:dyDescent="0.25">
      <c r="A22" s="65" t="s">
        <v>13</v>
      </c>
      <c r="B22" s="65" t="s">
        <v>220</v>
      </c>
      <c r="C22" s="65">
        <v>458</v>
      </c>
      <c r="D22" s="65" t="s">
        <v>271</v>
      </c>
      <c r="E22" s="65">
        <v>19893</v>
      </c>
      <c r="F22" s="65">
        <v>4.8</v>
      </c>
      <c r="G22" s="65">
        <v>772</v>
      </c>
      <c r="H22" s="65">
        <v>23.7</v>
      </c>
      <c r="I22" s="65">
        <v>8306</v>
      </c>
      <c r="J22" s="65">
        <v>6.7</v>
      </c>
      <c r="K22" s="65">
        <v>7230</v>
      </c>
      <c r="L22" s="65">
        <v>6.8</v>
      </c>
      <c r="M22" s="65">
        <v>1256</v>
      </c>
      <c r="N22" s="65">
        <v>17.3</v>
      </c>
      <c r="O22" s="65">
        <v>37916</v>
      </c>
      <c r="P22" s="65">
        <v>3.3</v>
      </c>
    </row>
    <row r="23" spans="1:16" x14ac:dyDescent="0.25">
      <c r="A23" s="65"/>
      <c r="B23" s="65" t="s">
        <v>221</v>
      </c>
      <c r="C23" s="65">
        <v>272</v>
      </c>
      <c r="D23" s="65" t="s">
        <v>272</v>
      </c>
      <c r="E23" s="65">
        <v>9820</v>
      </c>
      <c r="F23" s="65">
        <v>7.1</v>
      </c>
      <c r="G23" s="65">
        <v>223</v>
      </c>
      <c r="H23" s="65" t="s">
        <v>273</v>
      </c>
      <c r="I23" s="65">
        <v>1028</v>
      </c>
      <c r="J23" s="65">
        <v>20.2</v>
      </c>
      <c r="K23" s="65">
        <v>614</v>
      </c>
      <c r="L23" s="65">
        <v>24</v>
      </c>
      <c r="M23" s="65">
        <v>335</v>
      </c>
      <c r="N23" s="65" t="s">
        <v>274</v>
      </c>
      <c r="O23" s="65">
        <v>12291</v>
      </c>
      <c r="P23" s="65">
        <v>6.2</v>
      </c>
    </row>
    <row r="24" spans="1:16" x14ac:dyDescent="0.25">
      <c r="A24" s="65"/>
      <c r="B24" s="65" t="s">
        <v>2</v>
      </c>
      <c r="C24" s="65">
        <v>729</v>
      </c>
      <c r="D24" s="65"/>
      <c r="E24" s="65">
        <v>29713</v>
      </c>
      <c r="F24" s="65"/>
      <c r="G24" s="65">
        <v>995</v>
      </c>
      <c r="H24" s="65"/>
      <c r="I24" s="65">
        <v>9334</v>
      </c>
      <c r="J24" s="65"/>
      <c r="K24" s="65">
        <v>7844</v>
      </c>
      <c r="L24" s="65"/>
      <c r="M24" s="65">
        <v>1591</v>
      </c>
      <c r="N24" s="65"/>
      <c r="O24" s="65">
        <v>50206</v>
      </c>
      <c r="P24" s="65"/>
    </row>
    <row r="25" spans="1:16" x14ac:dyDescent="0.25">
      <c r="A25" s="65" t="s">
        <v>23</v>
      </c>
      <c r="B25" s="65" t="s">
        <v>220</v>
      </c>
      <c r="C25" s="65">
        <v>2698</v>
      </c>
      <c r="D25" s="65">
        <v>13.7</v>
      </c>
      <c r="E25" s="65">
        <v>83731</v>
      </c>
      <c r="F25" s="65">
        <v>2.4</v>
      </c>
      <c r="G25" s="65">
        <v>2366</v>
      </c>
      <c r="H25" s="65">
        <v>14.6</v>
      </c>
      <c r="I25" s="65">
        <v>27806</v>
      </c>
      <c r="J25" s="65">
        <v>3.9</v>
      </c>
      <c r="K25" s="65">
        <v>88601</v>
      </c>
      <c r="L25" s="65">
        <v>2</v>
      </c>
      <c r="M25" s="65">
        <v>7268</v>
      </c>
      <c r="N25" s="65">
        <v>6.8</v>
      </c>
      <c r="O25" s="65">
        <v>212469</v>
      </c>
      <c r="P25" s="65">
        <v>1.4</v>
      </c>
    </row>
    <row r="26" spans="1:16" x14ac:dyDescent="0.25">
      <c r="A26" s="65"/>
      <c r="B26" s="65" t="s">
        <v>221</v>
      </c>
      <c r="C26" s="65">
        <v>998</v>
      </c>
      <c r="D26" s="65">
        <v>21.7</v>
      </c>
      <c r="E26" s="65">
        <v>40011</v>
      </c>
      <c r="F26" s="65">
        <v>3.5</v>
      </c>
      <c r="G26" s="65">
        <v>767</v>
      </c>
      <c r="H26" s="65">
        <v>25.4</v>
      </c>
      <c r="I26" s="65">
        <v>4865</v>
      </c>
      <c r="J26" s="65">
        <v>9.1999999999999993</v>
      </c>
      <c r="K26" s="65">
        <v>9639</v>
      </c>
      <c r="L26" s="65">
        <v>6.1</v>
      </c>
      <c r="M26" s="65">
        <v>967</v>
      </c>
      <c r="N26" s="65">
        <v>18.3</v>
      </c>
      <c r="O26" s="65">
        <v>57248</v>
      </c>
      <c r="P26" s="65">
        <v>2.8</v>
      </c>
    </row>
    <row r="27" spans="1:16" x14ac:dyDescent="0.25">
      <c r="A27" s="65"/>
      <c r="B27" s="65" t="s">
        <v>2</v>
      </c>
      <c r="C27" s="65">
        <v>3696</v>
      </c>
      <c r="D27" s="65"/>
      <c r="E27" s="65">
        <v>123743</v>
      </c>
      <c r="F27" s="65"/>
      <c r="G27" s="65">
        <v>3132</v>
      </c>
      <c r="H27" s="65"/>
      <c r="I27" s="65">
        <v>32671</v>
      </c>
      <c r="J27" s="65"/>
      <c r="K27" s="65">
        <v>98240</v>
      </c>
      <c r="L27" s="65"/>
      <c r="M27" s="65">
        <v>8235</v>
      </c>
      <c r="N27" s="65"/>
      <c r="O27" s="65">
        <v>269717</v>
      </c>
      <c r="P27" s="65"/>
    </row>
    <row r="30" spans="1:16" x14ac:dyDescent="0.25">
      <c r="A30" s="65"/>
      <c r="B30" s="65"/>
      <c r="C30" s="65" t="s">
        <v>238</v>
      </c>
      <c r="D30" s="65" t="s">
        <v>219</v>
      </c>
      <c r="E30" s="65" t="s">
        <v>239</v>
      </c>
      <c r="F30" s="65" t="s">
        <v>219</v>
      </c>
      <c r="G30" s="65" t="s">
        <v>240</v>
      </c>
      <c r="H30" s="65" t="s">
        <v>219</v>
      </c>
      <c r="I30" s="65" t="s">
        <v>241</v>
      </c>
      <c r="J30" s="65" t="s">
        <v>219</v>
      </c>
      <c r="K30" s="65" t="s">
        <v>242</v>
      </c>
      <c r="L30" s="65" t="s">
        <v>219</v>
      </c>
      <c r="M30" s="65" t="s">
        <v>243</v>
      </c>
      <c r="N30" s="65" t="s">
        <v>219</v>
      </c>
      <c r="O30" s="65" t="s">
        <v>2</v>
      </c>
      <c r="P30" s="65" t="s">
        <v>219</v>
      </c>
    </row>
    <row r="31" spans="1:16" x14ac:dyDescent="0.25">
      <c r="A31" s="65" t="s">
        <v>160</v>
      </c>
      <c r="B31" s="65" t="s">
        <v>220</v>
      </c>
      <c r="C31" s="65">
        <v>39578</v>
      </c>
      <c r="D31" s="65">
        <v>4.8</v>
      </c>
      <c r="E31" s="65">
        <v>1351024</v>
      </c>
      <c r="F31" s="65">
        <v>0.7</v>
      </c>
      <c r="G31" s="65">
        <v>81501</v>
      </c>
      <c r="H31" s="65">
        <v>3.2</v>
      </c>
      <c r="I31" s="65">
        <v>335775</v>
      </c>
      <c r="J31" s="65">
        <v>1.4</v>
      </c>
      <c r="K31" s="65">
        <v>836980</v>
      </c>
      <c r="L31" s="65">
        <v>0.8</v>
      </c>
      <c r="M31" s="65">
        <v>101603</v>
      </c>
      <c r="N31" s="65">
        <v>2.4</v>
      </c>
      <c r="O31" s="65">
        <v>2746460</v>
      </c>
      <c r="P31" s="65">
        <v>0.3</v>
      </c>
    </row>
    <row r="32" spans="1:16" x14ac:dyDescent="0.25">
      <c r="A32" s="65"/>
      <c r="B32" s="65" t="s">
        <v>221</v>
      </c>
      <c r="C32" s="65">
        <v>14666</v>
      </c>
      <c r="D32" s="65">
        <v>8.1</v>
      </c>
      <c r="E32" s="65">
        <v>629046</v>
      </c>
      <c r="F32" s="65">
        <v>1.1000000000000001</v>
      </c>
      <c r="G32" s="65">
        <v>16077</v>
      </c>
      <c r="H32" s="65">
        <v>7.4</v>
      </c>
      <c r="I32" s="65">
        <v>56046</v>
      </c>
      <c r="J32" s="65">
        <v>3.5</v>
      </c>
      <c r="K32" s="65">
        <v>73143</v>
      </c>
      <c r="L32" s="65">
        <v>2.8</v>
      </c>
      <c r="M32" s="65">
        <v>18273</v>
      </c>
      <c r="N32" s="65">
        <v>6.3</v>
      </c>
      <c r="O32" s="65">
        <v>807251</v>
      </c>
      <c r="P32" s="65">
        <v>0.9</v>
      </c>
    </row>
    <row r="33" spans="1:16" x14ac:dyDescent="0.25">
      <c r="A33" s="65"/>
      <c r="B33" s="65" t="s">
        <v>2</v>
      </c>
      <c r="C33" s="65">
        <v>54244</v>
      </c>
      <c r="D33" s="65"/>
      <c r="E33" s="65">
        <v>1980070</v>
      </c>
      <c r="F33" s="65"/>
      <c r="G33" s="65">
        <v>97577</v>
      </c>
      <c r="H33" s="65"/>
      <c r="I33" s="65">
        <v>391821</v>
      </c>
      <c r="J33" s="65"/>
      <c r="K33" s="65">
        <v>910123</v>
      </c>
      <c r="L33" s="65"/>
      <c r="M33" s="65">
        <v>119876</v>
      </c>
      <c r="N33" s="65"/>
      <c r="O33" s="65">
        <v>3553711</v>
      </c>
      <c r="P33" s="65"/>
    </row>
    <row r="34" spans="1:16" x14ac:dyDescent="0.25">
      <c r="A34" s="65" t="s">
        <v>6</v>
      </c>
      <c r="B34" s="65" t="s">
        <v>220</v>
      </c>
      <c r="C34" s="65">
        <v>7737</v>
      </c>
      <c r="D34" s="65">
        <v>11.7</v>
      </c>
      <c r="E34" s="65">
        <v>264088</v>
      </c>
      <c r="F34" s="65">
        <v>1.9</v>
      </c>
      <c r="G34" s="65">
        <v>35317</v>
      </c>
      <c r="H34" s="65">
        <v>5.2</v>
      </c>
      <c r="I34" s="65">
        <v>58813</v>
      </c>
      <c r="J34" s="65">
        <v>3.7</v>
      </c>
      <c r="K34" s="65">
        <v>106930</v>
      </c>
      <c r="L34" s="65">
        <v>2.6</v>
      </c>
      <c r="M34" s="65">
        <v>10825</v>
      </c>
      <c r="N34" s="65">
        <v>8.1999999999999993</v>
      </c>
      <c r="O34" s="65">
        <v>483710</v>
      </c>
      <c r="P34" s="65">
        <v>1.3</v>
      </c>
    </row>
    <row r="35" spans="1:16" x14ac:dyDescent="0.25">
      <c r="A35" s="65"/>
      <c r="B35" s="65" t="s">
        <v>221</v>
      </c>
      <c r="C35" s="65">
        <v>3793</v>
      </c>
      <c r="D35" s="65">
        <v>17.8</v>
      </c>
      <c r="E35" s="65">
        <v>128725</v>
      </c>
      <c r="F35" s="65">
        <v>2.9</v>
      </c>
      <c r="G35" s="65">
        <v>8067</v>
      </c>
      <c r="H35" s="65">
        <v>11.2</v>
      </c>
      <c r="I35" s="65">
        <v>8973</v>
      </c>
      <c r="J35" s="65">
        <v>10.1</v>
      </c>
      <c r="K35" s="65">
        <v>8543</v>
      </c>
      <c r="L35" s="65">
        <v>9.5</v>
      </c>
      <c r="M35" s="65">
        <v>2478</v>
      </c>
      <c r="N35" s="65">
        <v>20.2</v>
      </c>
      <c r="O35" s="65">
        <v>160579</v>
      </c>
      <c r="P35" s="65">
        <v>2.6</v>
      </c>
    </row>
    <row r="36" spans="1:16" x14ac:dyDescent="0.25">
      <c r="A36" s="65"/>
      <c r="B36" s="65" t="s">
        <v>2</v>
      </c>
      <c r="C36" s="65">
        <v>11529</v>
      </c>
      <c r="D36" s="65"/>
      <c r="E36" s="65">
        <v>392813</v>
      </c>
      <c r="F36" s="65"/>
      <c r="G36" s="65">
        <v>43385</v>
      </c>
      <c r="H36" s="65"/>
      <c r="I36" s="65">
        <v>67786</v>
      </c>
      <c r="J36" s="65"/>
      <c r="K36" s="65">
        <v>115472</v>
      </c>
      <c r="L36" s="65"/>
      <c r="M36" s="65">
        <v>13303</v>
      </c>
      <c r="N36" s="65"/>
      <c r="O36" s="65">
        <v>644289</v>
      </c>
      <c r="P36" s="65"/>
    </row>
    <row r="37" spans="1:16" x14ac:dyDescent="0.25">
      <c r="A37" s="65" t="s">
        <v>224</v>
      </c>
      <c r="B37" s="65" t="s">
        <v>220</v>
      </c>
      <c r="C37" s="65">
        <v>6153</v>
      </c>
      <c r="D37" s="65">
        <v>13.2</v>
      </c>
      <c r="E37" s="65">
        <v>193590</v>
      </c>
      <c r="F37" s="65">
        <v>2.2999999999999998</v>
      </c>
      <c r="G37" s="65">
        <v>9157</v>
      </c>
      <c r="H37" s="65">
        <v>10.5</v>
      </c>
      <c r="I37" s="65">
        <v>42992</v>
      </c>
      <c r="J37" s="65">
        <v>4.4000000000000004</v>
      </c>
      <c r="K37" s="65">
        <v>122373</v>
      </c>
      <c r="L37" s="65">
        <v>2.4</v>
      </c>
      <c r="M37" s="65">
        <v>16014</v>
      </c>
      <c r="N37" s="65">
        <v>7</v>
      </c>
      <c r="O37" s="65">
        <v>390280</v>
      </c>
      <c r="P37" s="65">
        <v>1.5</v>
      </c>
    </row>
    <row r="38" spans="1:16" x14ac:dyDescent="0.25">
      <c r="A38" s="65"/>
      <c r="B38" s="65" t="s">
        <v>221</v>
      </c>
      <c r="C38" s="65">
        <v>990</v>
      </c>
      <c r="D38" s="65" t="s">
        <v>244</v>
      </c>
      <c r="E38" s="65">
        <v>49743</v>
      </c>
      <c r="F38" s="65">
        <v>4.8</v>
      </c>
      <c r="G38" s="65">
        <v>934</v>
      </c>
      <c r="H38" s="65" t="s">
        <v>245</v>
      </c>
      <c r="I38" s="65">
        <v>3099</v>
      </c>
      <c r="J38" s="65">
        <v>16.899999999999999</v>
      </c>
      <c r="K38" s="65">
        <v>5464</v>
      </c>
      <c r="L38" s="65">
        <v>12</v>
      </c>
      <c r="M38" s="65">
        <v>1207</v>
      </c>
      <c r="N38" s="65">
        <v>29.8</v>
      </c>
      <c r="O38" s="65">
        <v>61437</v>
      </c>
      <c r="P38" s="65">
        <v>4.2</v>
      </c>
    </row>
    <row r="39" spans="1:16" x14ac:dyDescent="0.25">
      <c r="A39" s="65"/>
      <c r="B39" s="65" t="s">
        <v>2</v>
      </c>
      <c r="C39" s="65">
        <v>7142</v>
      </c>
      <c r="D39" s="65"/>
      <c r="E39" s="65">
        <v>243334</v>
      </c>
      <c r="F39" s="65"/>
      <c r="G39" s="65">
        <v>10091</v>
      </c>
      <c r="H39" s="65"/>
      <c r="I39" s="65">
        <v>46091</v>
      </c>
      <c r="J39" s="65"/>
      <c r="K39" s="65">
        <v>127837</v>
      </c>
      <c r="L39" s="65"/>
      <c r="M39" s="65">
        <v>17221</v>
      </c>
      <c r="N39" s="65"/>
      <c r="O39" s="65">
        <v>451716</v>
      </c>
      <c r="P39" s="65"/>
    </row>
    <row r="40" spans="1:16" x14ac:dyDescent="0.25">
      <c r="A40" s="65" t="s">
        <v>8</v>
      </c>
      <c r="B40" s="65" t="s">
        <v>220</v>
      </c>
      <c r="C40" s="65">
        <v>2302</v>
      </c>
      <c r="D40" s="65">
        <v>15</v>
      </c>
      <c r="E40" s="65">
        <v>71811</v>
      </c>
      <c r="F40" s="65">
        <v>2.6</v>
      </c>
      <c r="G40" s="65">
        <v>4992</v>
      </c>
      <c r="H40" s="65">
        <v>9.6999999999999993</v>
      </c>
      <c r="I40" s="65">
        <v>17119</v>
      </c>
      <c r="J40" s="65">
        <v>4.8</v>
      </c>
      <c r="K40" s="65">
        <v>35151</v>
      </c>
      <c r="L40" s="65">
        <v>3.1</v>
      </c>
      <c r="M40" s="65">
        <v>5404</v>
      </c>
      <c r="N40" s="65">
        <v>8.3000000000000007</v>
      </c>
      <c r="O40" s="65">
        <v>136778</v>
      </c>
      <c r="P40" s="65">
        <v>1.7</v>
      </c>
    </row>
    <row r="41" spans="1:16" x14ac:dyDescent="0.25">
      <c r="A41" s="65"/>
      <c r="B41" s="65" t="s">
        <v>221</v>
      </c>
      <c r="C41" s="65">
        <v>806</v>
      </c>
      <c r="D41" s="65">
        <v>27.4</v>
      </c>
      <c r="E41" s="65">
        <v>22067</v>
      </c>
      <c r="F41" s="65">
        <v>4.9000000000000004</v>
      </c>
      <c r="G41" s="65">
        <v>533</v>
      </c>
      <c r="H41" s="65" t="s">
        <v>246</v>
      </c>
      <c r="I41" s="65">
        <v>1569</v>
      </c>
      <c r="J41" s="65">
        <v>16.3</v>
      </c>
      <c r="K41" s="65">
        <v>1828</v>
      </c>
      <c r="L41" s="65">
        <v>14.8</v>
      </c>
      <c r="M41" s="65">
        <v>371</v>
      </c>
      <c r="N41" s="65" t="s">
        <v>247</v>
      </c>
      <c r="O41" s="65">
        <v>27174</v>
      </c>
      <c r="P41" s="65">
        <v>4.4000000000000004</v>
      </c>
    </row>
    <row r="42" spans="1:16" x14ac:dyDescent="0.25">
      <c r="A42" s="65"/>
      <c r="B42" s="65" t="s">
        <v>2</v>
      </c>
      <c r="C42" s="65">
        <v>3108</v>
      </c>
      <c r="D42" s="65"/>
      <c r="E42" s="65">
        <v>93879</v>
      </c>
      <c r="F42" s="65"/>
      <c r="G42" s="65">
        <v>5525</v>
      </c>
      <c r="H42" s="65"/>
      <c r="I42" s="65">
        <v>18688</v>
      </c>
      <c r="J42" s="65"/>
      <c r="K42" s="65">
        <v>36978</v>
      </c>
      <c r="L42" s="65"/>
      <c r="M42" s="65">
        <v>5775</v>
      </c>
      <c r="N42" s="65"/>
      <c r="O42" s="65">
        <v>163952</v>
      </c>
      <c r="P42" s="65"/>
    </row>
    <row r="43" spans="1:16" x14ac:dyDescent="0.25">
      <c r="A43" s="65" t="s">
        <v>0</v>
      </c>
      <c r="B43" s="65" t="s">
        <v>220</v>
      </c>
      <c r="C43" s="65">
        <v>203</v>
      </c>
      <c r="D43" s="65" t="s">
        <v>248</v>
      </c>
      <c r="E43" s="65">
        <v>5478</v>
      </c>
      <c r="F43" s="65">
        <v>13.1</v>
      </c>
      <c r="G43" s="65">
        <v>569</v>
      </c>
      <c r="H43" s="65" t="s">
        <v>249</v>
      </c>
      <c r="I43" s="65">
        <v>1495</v>
      </c>
      <c r="J43" s="65">
        <v>23.9</v>
      </c>
      <c r="K43" s="65">
        <v>4745</v>
      </c>
      <c r="L43" s="65">
        <v>12.7</v>
      </c>
      <c r="M43" s="65">
        <v>560</v>
      </c>
      <c r="N43" s="65" t="s">
        <v>250</v>
      </c>
      <c r="O43" s="65">
        <v>13051</v>
      </c>
      <c r="P43" s="65">
        <v>8.1</v>
      </c>
    </row>
    <row r="44" spans="1:16" x14ac:dyDescent="0.25">
      <c r="A44" s="65"/>
      <c r="B44" s="65" t="s">
        <v>221</v>
      </c>
      <c r="C44" s="65">
        <v>31</v>
      </c>
      <c r="D44" s="65" t="s">
        <v>222</v>
      </c>
      <c r="E44" s="65">
        <v>1389</v>
      </c>
      <c r="F44" s="65" t="s">
        <v>251</v>
      </c>
      <c r="G44" s="65">
        <v>0</v>
      </c>
      <c r="H44" s="65" t="s">
        <v>223</v>
      </c>
      <c r="I44" s="65">
        <v>106</v>
      </c>
      <c r="J44" s="65" t="s">
        <v>252</v>
      </c>
      <c r="K44" s="65">
        <v>149</v>
      </c>
      <c r="L44" s="65" t="s">
        <v>253</v>
      </c>
      <c r="M44" s="65">
        <v>12</v>
      </c>
      <c r="N44" s="65" t="s">
        <v>222</v>
      </c>
      <c r="O44" s="65">
        <v>1688</v>
      </c>
      <c r="P44" s="65">
        <v>27.5</v>
      </c>
    </row>
    <row r="45" spans="1:16" x14ac:dyDescent="0.25">
      <c r="A45" s="65"/>
      <c r="B45" s="65" t="s">
        <v>2</v>
      </c>
      <c r="C45" s="65">
        <v>234</v>
      </c>
      <c r="D45" s="65"/>
      <c r="E45" s="65">
        <v>6867</v>
      </c>
      <c r="F45" s="65"/>
      <c r="G45" s="65">
        <v>569</v>
      </c>
      <c r="H45" s="65"/>
      <c r="I45" s="65">
        <v>1601</v>
      </c>
      <c r="J45" s="65"/>
      <c r="K45" s="65">
        <v>4894</v>
      </c>
      <c r="L45" s="65"/>
      <c r="M45" s="65">
        <v>573</v>
      </c>
      <c r="N45" s="65"/>
      <c r="O45" s="65">
        <v>14738</v>
      </c>
      <c r="P45" s="65"/>
    </row>
    <row r="46" spans="1:16" x14ac:dyDescent="0.25">
      <c r="A46" s="65" t="s">
        <v>9</v>
      </c>
      <c r="B46" s="65" t="s">
        <v>220</v>
      </c>
      <c r="C46" s="65">
        <v>716</v>
      </c>
      <c r="D46" s="65" t="s">
        <v>254</v>
      </c>
      <c r="E46" s="65">
        <v>24278</v>
      </c>
      <c r="F46" s="65">
        <v>6.3</v>
      </c>
      <c r="G46" s="65">
        <v>468</v>
      </c>
      <c r="H46" s="65" t="s">
        <v>255</v>
      </c>
      <c r="I46" s="65">
        <v>7200</v>
      </c>
      <c r="J46" s="65">
        <v>10.7</v>
      </c>
      <c r="K46" s="65">
        <v>16538</v>
      </c>
      <c r="L46" s="65">
        <v>6.6</v>
      </c>
      <c r="M46" s="65">
        <v>2444</v>
      </c>
      <c r="N46" s="65">
        <v>17.899999999999999</v>
      </c>
      <c r="O46" s="65">
        <v>51644</v>
      </c>
      <c r="P46" s="65">
        <v>4.0999999999999996</v>
      </c>
    </row>
    <row r="47" spans="1:16" x14ac:dyDescent="0.25">
      <c r="A47" s="65"/>
      <c r="B47" s="65" t="s">
        <v>221</v>
      </c>
      <c r="C47" s="65">
        <v>305</v>
      </c>
      <c r="D47" s="65" t="s">
        <v>256</v>
      </c>
      <c r="E47" s="65">
        <v>9753</v>
      </c>
      <c r="F47" s="65">
        <v>10.1</v>
      </c>
      <c r="G47" s="65">
        <v>44</v>
      </c>
      <c r="H47" s="65" t="s">
        <v>222</v>
      </c>
      <c r="I47" s="65">
        <v>1197</v>
      </c>
      <c r="J47" s="65">
        <v>28.9</v>
      </c>
      <c r="K47" s="65">
        <v>1087</v>
      </c>
      <c r="L47" s="65">
        <v>27.2</v>
      </c>
      <c r="M47" s="65">
        <v>142</v>
      </c>
      <c r="N47" s="65" t="s">
        <v>257</v>
      </c>
      <c r="O47" s="65">
        <v>12528</v>
      </c>
      <c r="P47" s="65">
        <v>8.9</v>
      </c>
    </row>
    <row r="48" spans="1:16" x14ac:dyDescent="0.25">
      <c r="A48" s="65"/>
      <c r="B48" s="65" t="s">
        <v>2</v>
      </c>
      <c r="C48" s="65">
        <v>1020</v>
      </c>
      <c r="D48" s="65"/>
      <c r="E48" s="65">
        <v>34031</v>
      </c>
      <c r="F48" s="65"/>
      <c r="G48" s="65">
        <v>512</v>
      </c>
      <c r="H48" s="65"/>
      <c r="I48" s="65">
        <v>8397</v>
      </c>
      <c r="J48" s="65"/>
      <c r="K48" s="65">
        <v>17625</v>
      </c>
      <c r="L48" s="65"/>
      <c r="M48" s="65">
        <v>2586</v>
      </c>
      <c r="N48" s="65"/>
      <c r="O48" s="65">
        <v>64172</v>
      </c>
      <c r="P48" s="65"/>
    </row>
    <row r="49" spans="1:16" x14ac:dyDescent="0.25">
      <c r="A49" s="65" t="s">
        <v>10</v>
      </c>
      <c r="B49" s="65" t="s">
        <v>220</v>
      </c>
      <c r="C49" s="65">
        <v>134</v>
      </c>
      <c r="D49" s="65" t="s">
        <v>258</v>
      </c>
      <c r="E49" s="65">
        <v>5182</v>
      </c>
      <c r="F49" s="65">
        <v>14.3</v>
      </c>
      <c r="G49" s="65">
        <v>64</v>
      </c>
      <c r="H49" s="65" t="s">
        <v>222</v>
      </c>
      <c r="I49" s="65">
        <v>2034</v>
      </c>
      <c r="J49" s="65">
        <v>20.5</v>
      </c>
      <c r="K49" s="65">
        <v>4617</v>
      </c>
      <c r="L49" s="65">
        <v>12.8</v>
      </c>
      <c r="M49" s="65">
        <v>837</v>
      </c>
      <c r="N49" s="65" t="s">
        <v>259</v>
      </c>
      <c r="O49" s="65">
        <v>12869</v>
      </c>
      <c r="P49" s="65">
        <v>8.4</v>
      </c>
    </row>
    <row r="50" spans="1:16" x14ac:dyDescent="0.25">
      <c r="A50" s="65"/>
      <c r="B50" s="65" t="s">
        <v>221</v>
      </c>
      <c r="C50" s="65">
        <v>69</v>
      </c>
      <c r="D50" s="65" t="s">
        <v>222</v>
      </c>
      <c r="E50" s="65">
        <v>1443</v>
      </c>
      <c r="F50" s="65">
        <v>25.9</v>
      </c>
      <c r="G50" s="65">
        <v>21</v>
      </c>
      <c r="H50" s="65" t="s">
        <v>222</v>
      </c>
      <c r="I50" s="65">
        <v>356</v>
      </c>
      <c r="J50" s="65" t="s">
        <v>260</v>
      </c>
      <c r="K50" s="65">
        <v>285</v>
      </c>
      <c r="L50" s="65" t="s">
        <v>261</v>
      </c>
      <c r="M50" s="65">
        <v>34</v>
      </c>
      <c r="N50" s="65" t="s">
        <v>222</v>
      </c>
      <c r="O50" s="65">
        <v>2208</v>
      </c>
      <c r="P50" s="65">
        <v>21</v>
      </c>
    </row>
    <row r="51" spans="1:16" x14ac:dyDescent="0.25">
      <c r="A51" s="65"/>
      <c r="B51" s="65" t="s">
        <v>2</v>
      </c>
      <c r="C51" s="65">
        <v>204</v>
      </c>
      <c r="D51" s="65"/>
      <c r="E51" s="65">
        <v>6624</v>
      </c>
      <c r="F51" s="65"/>
      <c r="G51" s="65">
        <v>85</v>
      </c>
      <c r="H51" s="65"/>
      <c r="I51" s="65">
        <v>2391</v>
      </c>
      <c r="J51" s="65"/>
      <c r="K51" s="65">
        <v>4902</v>
      </c>
      <c r="L51" s="65"/>
      <c r="M51" s="65">
        <v>871</v>
      </c>
      <c r="N51" s="65"/>
      <c r="O51" s="65">
        <v>15077</v>
      </c>
      <c r="P51" s="65"/>
    </row>
    <row r="52" spans="1:16" x14ac:dyDescent="0.25">
      <c r="A52" s="65" t="s">
        <v>11</v>
      </c>
      <c r="B52" s="65" t="s">
        <v>220</v>
      </c>
      <c r="C52" s="65">
        <v>165</v>
      </c>
      <c r="D52" s="65" t="s">
        <v>262</v>
      </c>
      <c r="E52" s="65">
        <v>7940</v>
      </c>
      <c r="F52" s="65">
        <v>10.4</v>
      </c>
      <c r="G52" s="65">
        <v>108</v>
      </c>
      <c r="H52" s="65" t="s">
        <v>263</v>
      </c>
      <c r="I52" s="65">
        <v>2850</v>
      </c>
      <c r="J52" s="65">
        <v>16.100000000000001</v>
      </c>
      <c r="K52" s="65">
        <v>3736</v>
      </c>
      <c r="L52" s="65">
        <v>13.8</v>
      </c>
      <c r="M52" s="65">
        <v>847</v>
      </c>
      <c r="N52" s="65">
        <v>30</v>
      </c>
      <c r="O52" s="65">
        <v>15646</v>
      </c>
      <c r="P52" s="65">
        <v>7.1</v>
      </c>
    </row>
    <row r="53" spans="1:16" x14ac:dyDescent="0.25">
      <c r="A53" s="65"/>
      <c r="B53" s="65" t="s">
        <v>221</v>
      </c>
      <c r="C53" s="65">
        <v>0</v>
      </c>
      <c r="D53" s="65" t="s">
        <v>223</v>
      </c>
      <c r="E53" s="65">
        <v>1879</v>
      </c>
      <c r="F53" s="65">
        <v>24.2</v>
      </c>
      <c r="G53" s="65">
        <v>0</v>
      </c>
      <c r="H53" s="65" t="s">
        <v>223</v>
      </c>
      <c r="I53" s="65">
        <v>279</v>
      </c>
      <c r="J53" s="65" t="s">
        <v>264</v>
      </c>
      <c r="K53" s="65">
        <v>114</v>
      </c>
      <c r="L53" s="65" t="s">
        <v>222</v>
      </c>
      <c r="M53" s="65">
        <v>59</v>
      </c>
      <c r="N53" s="65" t="s">
        <v>222</v>
      </c>
      <c r="O53" s="65">
        <v>2331</v>
      </c>
      <c r="P53" s="65">
        <v>21.6</v>
      </c>
    </row>
    <row r="54" spans="1:16" x14ac:dyDescent="0.25">
      <c r="A54" s="65"/>
      <c r="B54" s="65" t="s">
        <v>2</v>
      </c>
      <c r="C54" s="65">
        <v>165</v>
      </c>
      <c r="D54" s="65"/>
      <c r="E54" s="65">
        <v>9820</v>
      </c>
      <c r="F54" s="65"/>
      <c r="G54" s="65">
        <v>108</v>
      </c>
      <c r="H54" s="65"/>
      <c r="I54" s="65">
        <v>3129</v>
      </c>
      <c r="J54" s="65"/>
      <c r="K54" s="65">
        <v>3850</v>
      </c>
      <c r="L54" s="65"/>
      <c r="M54" s="65">
        <v>906</v>
      </c>
      <c r="N54" s="65"/>
      <c r="O54" s="65">
        <v>17977</v>
      </c>
      <c r="P54" s="65"/>
    </row>
    <row r="55" spans="1:16" x14ac:dyDescent="0.25">
      <c r="A55" s="65" t="s">
        <v>12</v>
      </c>
      <c r="B55" s="65" t="s">
        <v>220</v>
      </c>
      <c r="C55" s="65">
        <v>25</v>
      </c>
      <c r="D55" s="65" t="s">
        <v>222</v>
      </c>
      <c r="E55" s="65">
        <v>4704</v>
      </c>
      <c r="F55" s="65">
        <v>14.9</v>
      </c>
      <c r="G55" s="65">
        <v>196</v>
      </c>
      <c r="H55" s="65" t="s">
        <v>265</v>
      </c>
      <c r="I55" s="65">
        <v>962</v>
      </c>
      <c r="J55" s="65" t="s">
        <v>266</v>
      </c>
      <c r="K55" s="65">
        <v>7038</v>
      </c>
      <c r="L55" s="65">
        <v>10.6</v>
      </c>
      <c r="M55" s="65">
        <v>627</v>
      </c>
      <c r="N55" s="65" t="s">
        <v>267</v>
      </c>
      <c r="O55" s="65">
        <v>13552</v>
      </c>
      <c r="P55" s="65">
        <v>8.1</v>
      </c>
    </row>
    <row r="56" spans="1:16" x14ac:dyDescent="0.25">
      <c r="A56" s="65"/>
      <c r="B56" s="65" t="s">
        <v>221</v>
      </c>
      <c r="C56" s="65">
        <v>107</v>
      </c>
      <c r="D56" s="65" t="s">
        <v>268</v>
      </c>
      <c r="E56" s="65">
        <v>2763</v>
      </c>
      <c r="F56" s="65">
        <v>18.7</v>
      </c>
      <c r="G56" s="65">
        <v>38</v>
      </c>
      <c r="H56" s="65" t="s">
        <v>222</v>
      </c>
      <c r="I56" s="65">
        <v>142</v>
      </c>
      <c r="J56" s="65" t="s">
        <v>269</v>
      </c>
      <c r="K56" s="65">
        <v>418</v>
      </c>
      <c r="L56" s="65" t="s">
        <v>270</v>
      </c>
      <c r="M56" s="65">
        <v>27</v>
      </c>
      <c r="N56" s="65" t="s">
        <v>222</v>
      </c>
      <c r="O56" s="65">
        <v>3495</v>
      </c>
      <c r="P56" s="65">
        <v>16.2</v>
      </c>
    </row>
    <row r="57" spans="1:16" x14ac:dyDescent="0.25">
      <c r="A57" s="65"/>
      <c r="B57" s="65" t="s">
        <v>2</v>
      </c>
      <c r="C57" s="65">
        <v>132</v>
      </c>
      <c r="D57" s="65"/>
      <c r="E57" s="65">
        <v>7467</v>
      </c>
      <c r="F57" s="65"/>
      <c r="G57" s="65">
        <v>234</v>
      </c>
      <c r="H57" s="65"/>
      <c r="I57" s="65">
        <v>1104</v>
      </c>
      <c r="J57" s="65"/>
      <c r="K57" s="65">
        <v>7456</v>
      </c>
      <c r="L57" s="65"/>
      <c r="M57" s="65">
        <v>654</v>
      </c>
      <c r="N57" s="65"/>
      <c r="O57" s="65">
        <v>17047</v>
      </c>
      <c r="P57" s="65"/>
    </row>
    <row r="58" spans="1:16" x14ac:dyDescent="0.25">
      <c r="A58" s="65" t="s">
        <v>13</v>
      </c>
      <c r="B58" s="65" t="s">
        <v>220</v>
      </c>
      <c r="C58" s="65">
        <v>458</v>
      </c>
      <c r="D58" s="65" t="s">
        <v>271</v>
      </c>
      <c r="E58" s="65">
        <v>19893</v>
      </c>
      <c r="F58" s="65">
        <v>4.8</v>
      </c>
      <c r="G58" s="65">
        <v>772</v>
      </c>
      <c r="H58" s="65">
        <v>23.7</v>
      </c>
      <c r="I58" s="65">
        <v>8306</v>
      </c>
      <c r="J58" s="65">
        <v>6.7</v>
      </c>
      <c r="K58" s="65">
        <v>7230</v>
      </c>
      <c r="L58" s="65">
        <v>6.8</v>
      </c>
      <c r="M58" s="65">
        <v>1256</v>
      </c>
      <c r="N58" s="65">
        <v>17.3</v>
      </c>
      <c r="O58" s="65">
        <v>37916</v>
      </c>
      <c r="P58" s="65">
        <v>3.3</v>
      </c>
    </row>
    <row r="59" spans="1:16" x14ac:dyDescent="0.25">
      <c r="A59" s="65"/>
      <c r="B59" s="65" t="s">
        <v>221</v>
      </c>
      <c r="C59" s="65">
        <v>272</v>
      </c>
      <c r="D59" s="65" t="s">
        <v>272</v>
      </c>
      <c r="E59" s="65">
        <v>9820</v>
      </c>
      <c r="F59" s="65">
        <v>7.1</v>
      </c>
      <c r="G59" s="65">
        <v>223</v>
      </c>
      <c r="H59" s="65" t="s">
        <v>273</v>
      </c>
      <c r="I59" s="65">
        <v>1028</v>
      </c>
      <c r="J59" s="65">
        <v>20.2</v>
      </c>
      <c r="K59" s="65">
        <v>614</v>
      </c>
      <c r="L59" s="65">
        <v>24</v>
      </c>
      <c r="M59" s="65">
        <v>335</v>
      </c>
      <c r="N59" s="65" t="s">
        <v>274</v>
      </c>
      <c r="O59" s="65">
        <v>12291</v>
      </c>
      <c r="P59" s="65">
        <v>6.2</v>
      </c>
    </row>
    <row r="60" spans="1:16" x14ac:dyDescent="0.25">
      <c r="A60" s="65"/>
      <c r="B60" s="65" t="s">
        <v>2</v>
      </c>
      <c r="C60" s="65">
        <v>729</v>
      </c>
      <c r="D60" s="65"/>
      <c r="E60" s="65">
        <v>29713</v>
      </c>
      <c r="F60" s="65"/>
      <c r="G60" s="65">
        <v>995</v>
      </c>
      <c r="H60" s="65"/>
      <c r="I60" s="65">
        <v>9334</v>
      </c>
      <c r="J60" s="65"/>
      <c r="K60" s="65">
        <v>7844</v>
      </c>
      <c r="L60" s="65"/>
      <c r="M60" s="65">
        <v>1591</v>
      </c>
      <c r="N60" s="65"/>
      <c r="O60" s="65">
        <v>50206</v>
      </c>
      <c r="P60" s="65"/>
    </row>
    <row r="61" spans="1:16" x14ac:dyDescent="0.25">
      <c r="A61" s="65" t="s">
        <v>225</v>
      </c>
      <c r="B61" s="65" t="s">
        <v>220</v>
      </c>
      <c r="C61" s="65">
        <v>874</v>
      </c>
      <c r="D61" s="65" t="s">
        <v>275</v>
      </c>
      <c r="E61" s="65">
        <v>42788</v>
      </c>
      <c r="F61" s="65">
        <v>4.8</v>
      </c>
      <c r="G61" s="65">
        <v>563</v>
      </c>
      <c r="H61" s="65" t="s">
        <v>276</v>
      </c>
      <c r="I61" s="65">
        <v>8436</v>
      </c>
      <c r="J61" s="65">
        <v>10</v>
      </c>
      <c r="K61" s="65">
        <v>38164</v>
      </c>
      <c r="L61" s="65">
        <v>4.3</v>
      </c>
      <c r="M61" s="65">
        <v>4993</v>
      </c>
      <c r="N61" s="65">
        <v>12.6</v>
      </c>
      <c r="O61" s="65">
        <v>95816</v>
      </c>
      <c r="P61" s="65">
        <v>3</v>
      </c>
    </row>
    <row r="62" spans="1:16" x14ac:dyDescent="0.25">
      <c r="A62" s="65"/>
      <c r="B62" s="65" t="s">
        <v>221</v>
      </c>
      <c r="C62" s="65">
        <v>323</v>
      </c>
      <c r="D62" s="65" t="s">
        <v>277</v>
      </c>
      <c r="E62" s="65">
        <v>17468</v>
      </c>
      <c r="F62" s="65">
        <v>7.8</v>
      </c>
      <c r="G62" s="65">
        <v>120</v>
      </c>
      <c r="H62" s="65" t="s">
        <v>278</v>
      </c>
      <c r="I62" s="65">
        <v>1045</v>
      </c>
      <c r="J62" s="65" t="s">
        <v>279</v>
      </c>
      <c r="K62" s="65">
        <v>3321</v>
      </c>
      <c r="L62" s="65">
        <v>15.1</v>
      </c>
      <c r="M62" s="65">
        <v>757</v>
      </c>
      <c r="N62" s="65" t="s">
        <v>280</v>
      </c>
      <c r="O62" s="65">
        <v>23034</v>
      </c>
      <c r="P62" s="65">
        <v>6.6</v>
      </c>
    </row>
    <row r="63" spans="1:16" x14ac:dyDescent="0.25">
      <c r="A63" s="65"/>
      <c r="B63" s="65" t="s">
        <v>2</v>
      </c>
      <c r="C63" s="65">
        <v>1197</v>
      </c>
      <c r="D63" s="65"/>
      <c r="E63" s="65">
        <v>60256</v>
      </c>
      <c r="F63" s="65"/>
      <c r="G63" s="65">
        <v>682</v>
      </c>
      <c r="H63" s="65"/>
      <c r="I63" s="65">
        <v>9481</v>
      </c>
      <c r="J63" s="65"/>
      <c r="K63" s="65">
        <v>41485</v>
      </c>
      <c r="L63" s="65"/>
      <c r="M63" s="65">
        <v>5750</v>
      </c>
      <c r="N63" s="65"/>
      <c r="O63" s="65">
        <v>118850</v>
      </c>
      <c r="P63" s="65"/>
    </row>
    <row r="64" spans="1:16" x14ac:dyDescent="0.25">
      <c r="A64" s="65" t="s">
        <v>15</v>
      </c>
      <c r="B64" s="65" t="s">
        <v>220</v>
      </c>
      <c r="C64" s="65">
        <v>1549</v>
      </c>
      <c r="D64" s="65">
        <v>26.1</v>
      </c>
      <c r="E64" s="65">
        <v>37343</v>
      </c>
      <c r="F64" s="65">
        <v>5.2</v>
      </c>
      <c r="G64" s="65">
        <v>1123</v>
      </c>
      <c r="H64" s="65" t="s">
        <v>281</v>
      </c>
      <c r="I64" s="65">
        <v>7433</v>
      </c>
      <c r="J64" s="65">
        <v>10.8</v>
      </c>
      <c r="K64" s="65">
        <v>42806</v>
      </c>
      <c r="L64" s="65">
        <v>4.0999999999999996</v>
      </c>
      <c r="M64" s="65">
        <v>3422</v>
      </c>
      <c r="N64" s="65">
        <v>14.6</v>
      </c>
      <c r="O64" s="65">
        <v>93676</v>
      </c>
      <c r="P64" s="65">
        <v>3</v>
      </c>
    </row>
    <row r="65" spans="1:16" x14ac:dyDescent="0.25">
      <c r="A65" s="65"/>
      <c r="B65" s="65" t="s">
        <v>221</v>
      </c>
      <c r="C65" s="65">
        <v>539</v>
      </c>
      <c r="D65" s="65" t="s">
        <v>282</v>
      </c>
      <c r="E65" s="65">
        <v>15573</v>
      </c>
      <c r="F65" s="65">
        <v>8.1999999999999993</v>
      </c>
      <c r="G65" s="65">
        <v>72</v>
      </c>
      <c r="H65" s="65" t="s">
        <v>222</v>
      </c>
      <c r="I65" s="65">
        <v>1169</v>
      </c>
      <c r="J65" s="65">
        <v>26.6</v>
      </c>
      <c r="K65" s="65">
        <v>3421</v>
      </c>
      <c r="L65" s="65">
        <v>14.4</v>
      </c>
      <c r="M65" s="65">
        <v>467</v>
      </c>
      <c r="N65" s="65" t="s">
        <v>283</v>
      </c>
      <c r="O65" s="65">
        <v>21241</v>
      </c>
      <c r="P65" s="65">
        <v>6.8</v>
      </c>
    </row>
    <row r="66" spans="1:16" x14ac:dyDescent="0.25">
      <c r="A66" s="65"/>
      <c r="B66" s="65" t="s">
        <v>2</v>
      </c>
      <c r="C66" s="65">
        <v>2088</v>
      </c>
      <c r="D66" s="65"/>
      <c r="E66" s="65">
        <v>52917</v>
      </c>
      <c r="F66" s="65"/>
      <c r="G66" s="65">
        <v>1195</v>
      </c>
      <c r="H66" s="65"/>
      <c r="I66" s="65">
        <v>8602</v>
      </c>
      <c r="J66" s="65"/>
      <c r="K66" s="65">
        <v>46227</v>
      </c>
      <c r="L66" s="65"/>
      <c r="M66" s="65">
        <v>3889</v>
      </c>
      <c r="N66" s="65"/>
      <c r="O66" s="65">
        <v>114917</v>
      </c>
      <c r="P66" s="65"/>
    </row>
    <row r="67" spans="1:16" x14ac:dyDescent="0.25">
      <c r="A67" s="65" t="s">
        <v>16</v>
      </c>
      <c r="B67" s="65" t="s">
        <v>220</v>
      </c>
      <c r="C67" s="65">
        <v>2460</v>
      </c>
      <c r="D67" s="65">
        <v>21.5</v>
      </c>
      <c r="E67" s="65">
        <v>42023</v>
      </c>
      <c r="F67" s="65">
        <v>5.0999999999999996</v>
      </c>
      <c r="G67" s="65">
        <v>8013</v>
      </c>
      <c r="H67" s="65">
        <v>11.1</v>
      </c>
      <c r="I67" s="65">
        <v>4595</v>
      </c>
      <c r="J67" s="65">
        <v>14.4</v>
      </c>
      <c r="K67" s="65">
        <v>7523</v>
      </c>
      <c r="L67" s="65">
        <v>10.3</v>
      </c>
      <c r="M67" s="65">
        <v>792</v>
      </c>
      <c r="N67" s="65" t="s">
        <v>284</v>
      </c>
      <c r="O67" s="65">
        <v>65406</v>
      </c>
      <c r="P67" s="65">
        <v>4</v>
      </c>
    </row>
    <row r="68" spans="1:16" x14ac:dyDescent="0.25">
      <c r="A68" s="65"/>
      <c r="B68" s="65" t="s">
        <v>221</v>
      </c>
      <c r="C68" s="65">
        <v>745</v>
      </c>
      <c r="D68" s="65" t="s">
        <v>285</v>
      </c>
      <c r="E68" s="65">
        <v>27025</v>
      </c>
      <c r="F68" s="65">
        <v>6.9</v>
      </c>
      <c r="G68" s="65">
        <v>1380</v>
      </c>
      <c r="H68" s="65">
        <v>27.9</v>
      </c>
      <c r="I68" s="65">
        <v>1135</v>
      </c>
      <c r="J68" s="65">
        <v>29.1</v>
      </c>
      <c r="K68" s="65">
        <v>654</v>
      </c>
      <c r="L68" s="65" t="s">
        <v>286</v>
      </c>
      <c r="M68" s="65">
        <v>400</v>
      </c>
      <c r="N68" s="65" t="s">
        <v>287</v>
      </c>
      <c r="O68" s="65">
        <v>31339</v>
      </c>
      <c r="P68" s="65">
        <v>6.3</v>
      </c>
    </row>
    <row r="69" spans="1:16" x14ac:dyDescent="0.25">
      <c r="A69" s="65"/>
      <c r="B69" s="65" t="s">
        <v>2</v>
      </c>
      <c r="C69" s="65">
        <v>3205</v>
      </c>
      <c r="D69" s="65"/>
      <c r="E69" s="65">
        <v>69047</v>
      </c>
      <c r="F69" s="65"/>
      <c r="G69" s="65">
        <v>9392</v>
      </c>
      <c r="H69" s="65"/>
      <c r="I69" s="65">
        <v>5730</v>
      </c>
      <c r="J69" s="65"/>
      <c r="K69" s="65">
        <v>8177</v>
      </c>
      <c r="L69" s="65"/>
      <c r="M69" s="65">
        <v>1192</v>
      </c>
      <c r="N69" s="65"/>
      <c r="O69" s="65">
        <v>96745</v>
      </c>
      <c r="P69" s="65"/>
    </row>
    <row r="70" spans="1:16" x14ac:dyDescent="0.25">
      <c r="A70" s="65" t="s">
        <v>17</v>
      </c>
      <c r="B70" s="65" t="s">
        <v>220</v>
      </c>
      <c r="C70" s="65">
        <v>1465</v>
      </c>
      <c r="D70" s="65">
        <v>26.1</v>
      </c>
      <c r="E70" s="65">
        <v>43253</v>
      </c>
      <c r="F70" s="65">
        <v>4.7</v>
      </c>
      <c r="G70" s="65">
        <v>2423</v>
      </c>
      <c r="H70" s="65">
        <v>19.600000000000001</v>
      </c>
      <c r="I70" s="65">
        <v>10270</v>
      </c>
      <c r="J70" s="65">
        <v>9.3000000000000007</v>
      </c>
      <c r="K70" s="65">
        <v>39834</v>
      </c>
      <c r="L70" s="65">
        <v>4.3</v>
      </c>
      <c r="M70" s="65">
        <v>3170</v>
      </c>
      <c r="N70" s="65">
        <v>15</v>
      </c>
      <c r="O70" s="65">
        <v>100415</v>
      </c>
      <c r="P70" s="65">
        <v>2.9</v>
      </c>
    </row>
    <row r="71" spans="1:16" x14ac:dyDescent="0.25">
      <c r="A71" s="65"/>
      <c r="B71" s="65" t="s">
        <v>221</v>
      </c>
      <c r="C71" s="65">
        <v>313</v>
      </c>
      <c r="D71" s="65" t="s">
        <v>288</v>
      </c>
      <c r="E71" s="65">
        <v>16861</v>
      </c>
      <c r="F71" s="65">
        <v>8</v>
      </c>
      <c r="G71" s="65">
        <v>441</v>
      </c>
      <c r="H71" s="65" t="s">
        <v>289</v>
      </c>
      <c r="I71" s="65">
        <v>1629</v>
      </c>
      <c r="J71" s="65">
        <v>23.3</v>
      </c>
      <c r="K71" s="65">
        <v>3384</v>
      </c>
      <c r="L71" s="65">
        <v>14.9</v>
      </c>
      <c r="M71" s="65">
        <v>731</v>
      </c>
      <c r="N71" s="65" t="s">
        <v>290</v>
      </c>
      <c r="O71" s="65">
        <v>23359</v>
      </c>
      <c r="P71" s="65">
        <v>6.6</v>
      </c>
    </row>
    <row r="72" spans="1:16" x14ac:dyDescent="0.25">
      <c r="A72" s="65"/>
      <c r="B72" s="65" t="s">
        <v>2</v>
      </c>
      <c r="C72" s="65">
        <v>1778</v>
      </c>
      <c r="D72" s="65"/>
      <c r="E72" s="65">
        <v>60114</v>
      </c>
      <c r="F72" s="65"/>
      <c r="G72" s="65">
        <v>2864</v>
      </c>
      <c r="H72" s="65"/>
      <c r="I72" s="65">
        <v>11899</v>
      </c>
      <c r="J72" s="65"/>
      <c r="K72" s="65">
        <v>43218</v>
      </c>
      <c r="L72" s="65"/>
      <c r="M72" s="65">
        <v>3901</v>
      </c>
      <c r="N72" s="65"/>
      <c r="O72" s="65">
        <v>123774</v>
      </c>
      <c r="P72" s="65"/>
    </row>
    <row r="73" spans="1:16" x14ac:dyDescent="0.25">
      <c r="A73" s="65" t="s">
        <v>18</v>
      </c>
      <c r="B73" s="65" t="s">
        <v>220</v>
      </c>
      <c r="C73" s="65">
        <v>174</v>
      </c>
      <c r="D73" s="65" t="s">
        <v>291</v>
      </c>
      <c r="E73" s="65">
        <v>11777</v>
      </c>
      <c r="F73" s="65">
        <v>9.4</v>
      </c>
      <c r="G73" s="65">
        <v>928</v>
      </c>
      <c r="H73" s="65" t="s">
        <v>292</v>
      </c>
      <c r="I73" s="65">
        <v>2729</v>
      </c>
      <c r="J73" s="65">
        <v>17.5</v>
      </c>
      <c r="K73" s="65">
        <v>10457</v>
      </c>
      <c r="L73" s="65">
        <v>8.4</v>
      </c>
      <c r="M73" s="65">
        <v>981</v>
      </c>
      <c r="N73" s="65">
        <v>29.1</v>
      </c>
      <c r="O73" s="65">
        <v>27046</v>
      </c>
      <c r="P73" s="65">
        <v>5.7</v>
      </c>
    </row>
    <row r="74" spans="1:16" x14ac:dyDescent="0.25">
      <c r="A74" s="65"/>
      <c r="B74" s="65" t="s">
        <v>221</v>
      </c>
      <c r="C74" s="65">
        <v>197</v>
      </c>
      <c r="D74" s="65" t="s">
        <v>293</v>
      </c>
      <c r="E74" s="65">
        <v>6283</v>
      </c>
      <c r="F74" s="65">
        <v>12.6</v>
      </c>
      <c r="G74" s="65">
        <v>29</v>
      </c>
      <c r="H74" s="65" t="s">
        <v>222</v>
      </c>
      <c r="I74" s="65">
        <v>301</v>
      </c>
      <c r="J74" s="65" t="s">
        <v>294</v>
      </c>
      <c r="K74" s="65">
        <v>1391</v>
      </c>
      <c r="L74" s="65">
        <v>22.8</v>
      </c>
      <c r="M74" s="65">
        <v>143</v>
      </c>
      <c r="N74" s="65" t="s">
        <v>295</v>
      </c>
      <c r="O74" s="65">
        <v>8345</v>
      </c>
      <c r="P74" s="65">
        <v>10.6</v>
      </c>
    </row>
    <row r="75" spans="1:16" x14ac:dyDescent="0.25">
      <c r="A75" s="65"/>
      <c r="B75" s="65" t="s">
        <v>2</v>
      </c>
      <c r="C75" s="65">
        <v>371</v>
      </c>
      <c r="D75" s="65"/>
      <c r="E75" s="65">
        <v>18060</v>
      </c>
      <c r="F75" s="65"/>
      <c r="G75" s="65">
        <v>958</v>
      </c>
      <c r="H75" s="65"/>
      <c r="I75" s="65">
        <v>3031</v>
      </c>
      <c r="J75" s="65"/>
      <c r="K75" s="65">
        <v>11848</v>
      </c>
      <c r="L75" s="65"/>
      <c r="M75" s="65">
        <v>1124</v>
      </c>
      <c r="N75" s="65"/>
      <c r="O75" s="65">
        <v>35391</v>
      </c>
      <c r="P75" s="65"/>
    </row>
    <row r="76" spans="1:16" x14ac:dyDescent="0.25">
      <c r="A76" s="65" t="s">
        <v>226</v>
      </c>
      <c r="B76" s="65" t="s">
        <v>220</v>
      </c>
      <c r="C76" s="65">
        <v>283</v>
      </c>
      <c r="D76" s="65" t="s">
        <v>296</v>
      </c>
      <c r="E76" s="65">
        <v>8352</v>
      </c>
      <c r="F76" s="65">
        <v>11.2</v>
      </c>
      <c r="G76" s="65">
        <v>274</v>
      </c>
      <c r="H76" s="65" t="s">
        <v>297</v>
      </c>
      <c r="I76" s="65">
        <v>1330</v>
      </c>
      <c r="J76" s="65">
        <v>25.2</v>
      </c>
      <c r="K76" s="65">
        <v>8421</v>
      </c>
      <c r="L76" s="65">
        <v>9.5</v>
      </c>
      <c r="M76" s="65">
        <v>655</v>
      </c>
      <c r="N76" s="65" t="s">
        <v>298</v>
      </c>
      <c r="O76" s="65">
        <v>19314</v>
      </c>
      <c r="P76" s="65">
        <v>6.8</v>
      </c>
    </row>
    <row r="77" spans="1:16" x14ac:dyDescent="0.25">
      <c r="A77" s="65"/>
      <c r="B77" s="65" t="s">
        <v>221</v>
      </c>
      <c r="C77" s="65">
        <v>76</v>
      </c>
      <c r="D77" s="65" t="s">
        <v>222</v>
      </c>
      <c r="E77" s="65">
        <v>2882</v>
      </c>
      <c r="F77" s="65">
        <v>20</v>
      </c>
      <c r="G77" s="65">
        <v>33</v>
      </c>
      <c r="H77" s="65" t="s">
        <v>222</v>
      </c>
      <c r="I77" s="65">
        <v>163</v>
      </c>
      <c r="J77" s="65" t="s">
        <v>299</v>
      </c>
      <c r="K77" s="65">
        <v>356</v>
      </c>
      <c r="L77" s="65" t="s">
        <v>300</v>
      </c>
      <c r="M77" s="65">
        <v>69</v>
      </c>
      <c r="N77" s="65" t="s">
        <v>222</v>
      </c>
      <c r="O77" s="65">
        <v>3579</v>
      </c>
      <c r="P77" s="65">
        <v>17.399999999999999</v>
      </c>
    </row>
    <row r="78" spans="1:16" x14ac:dyDescent="0.25">
      <c r="A78" s="65"/>
      <c r="B78" s="65" t="s">
        <v>2</v>
      </c>
      <c r="C78" s="65">
        <v>359</v>
      </c>
      <c r="D78" s="65"/>
      <c r="E78" s="65">
        <v>11233</v>
      </c>
      <c r="F78" s="65"/>
      <c r="G78" s="65">
        <v>307</v>
      </c>
      <c r="H78" s="65"/>
      <c r="I78" s="65">
        <v>1493</v>
      </c>
      <c r="J78" s="65"/>
      <c r="K78" s="65">
        <v>8777</v>
      </c>
      <c r="L78" s="65"/>
      <c r="M78" s="65">
        <v>724</v>
      </c>
      <c r="N78" s="65"/>
      <c r="O78" s="65">
        <v>22894</v>
      </c>
      <c r="P78" s="65"/>
    </row>
    <row r="79" spans="1:16" x14ac:dyDescent="0.25">
      <c r="A79" s="65" t="s">
        <v>227</v>
      </c>
      <c r="B79" s="65" t="s">
        <v>220</v>
      </c>
      <c r="C79" s="65">
        <v>86</v>
      </c>
      <c r="D79" s="65" t="s">
        <v>222</v>
      </c>
      <c r="E79" s="65">
        <v>2023</v>
      </c>
      <c r="F79" s="65">
        <v>24</v>
      </c>
      <c r="G79" s="65">
        <v>109</v>
      </c>
      <c r="H79" s="65" t="s">
        <v>222</v>
      </c>
      <c r="I79" s="65">
        <v>392</v>
      </c>
      <c r="J79" s="65" t="s">
        <v>301</v>
      </c>
      <c r="K79" s="65">
        <v>2768</v>
      </c>
      <c r="L79" s="65">
        <v>17.399999999999999</v>
      </c>
      <c r="M79" s="65">
        <v>251</v>
      </c>
      <c r="N79" s="65" t="s">
        <v>302</v>
      </c>
      <c r="O79" s="65">
        <v>5628</v>
      </c>
      <c r="P79" s="65">
        <v>13.2</v>
      </c>
    </row>
    <row r="80" spans="1:16" x14ac:dyDescent="0.25">
      <c r="A80" s="65"/>
      <c r="B80" s="65" t="s">
        <v>221</v>
      </c>
      <c r="C80" s="65">
        <v>67</v>
      </c>
      <c r="D80" s="65" t="s">
        <v>222</v>
      </c>
      <c r="E80" s="65">
        <v>492</v>
      </c>
      <c r="F80" s="65" t="s">
        <v>303</v>
      </c>
      <c r="G80" s="65">
        <v>0</v>
      </c>
      <c r="H80" s="65" t="s">
        <v>223</v>
      </c>
      <c r="I80" s="65">
        <v>50</v>
      </c>
      <c r="J80" s="65" t="s">
        <v>222</v>
      </c>
      <c r="K80" s="65">
        <v>0</v>
      </c>
      <c r="L80" s="65" t="s">
        <v>223</v>
      </c>
      <c r="M80" s="65">
        <v>0</v>
      </c>
      <c r="N80" s="65" t="s">
        <v>223</v>
      </c>
      <c r="O80" s="65">
        <v>609</v>
      </c>
      <c r="P80" s="65" t="s">
        <v>304</v>
      </c>
    </row>
    <row r="81" spans="1:16" x14ac:dyDescent="0.25">
      <c r="A81" s="65"/>
      <c r="B81" s="65" t="s">
        <v>2</v>
      </c>
      <c r="C81" s="65">
        <v>152</v>
      </c>
      <c r="D81" s="65"/>
      <c r="E81" s="65">
        <v>2514</v>
      </c>
      <c r="F81" s="65"/>
      <c r="G81" s="65">
        <v>109</v>
      </c>
      <c r="H81" s="65"/>
      <c r="I81" s="65">
        <v>443</v>
      </c>
      <c r="J81" s="65"/>
      <c r="K81" s="65">
        <v>2768</v>
      </c>
      <c r="L81" s="65"/>
      <c r="M81" s="65">
        <v>251</v>
      </c>
      <c r="N81" s="65"/>
      <c r="O81" s="65">
        <v>6237</v>
      </c>
      <c r="P81" s="65"/>
    </row>
    <row r="82" spans="1:16" x14ac:dyDescent="0.25">
      <c r="A82" s="65" t="s">
        <v>228</v>
      </c>
      <c r="B82" s="65" t="s">
        <v>220</v>
      </c>
      <c r="C82" s="65">
        <v>2699</v>
      </c>
      <c r="D82" s="65">
        <v>19.3</v>
      </c>
      <c r="E82" s="65">
        <v>77342</v>
      </c>
      <c r="F82" s="65">
        <v>3.6</v>
      </c>
      <c r="G82" s="65">
        <v>2500</v>
      </c>
      <c r="H82" s="65">
        <v>19.399999999999999</v>
      </c>
      <c r="I82" s="65">
        <v>17261</v>
      </c>
      <c r="J82" s="65">
        <v>6.9</v>
      </c>
      <c r="K82" s="65">
        <v>58677</v>
      </c>
      <c r="L82" s="65">
        <v>3.5</v>
      </c>
      <c r="M82" s="65">
        <v>5224</v>
      </c>
      <c r="N82" s="65">
        <v>11.2</v>
      </c>
      <c r="O82" s="65">
        <v>163702</v>
      </c>
      <c r="P82" s="65">
        <v>2.2999999999999998</v>
      </c>
    </row>
    <row r="83" spans="1:16" x14ac:dyDescent="0.25">
      <c r="A83" s="65"/>
      <c r="B83" s="65" t="s">
        <v>221</v>
      </c>
      <c r="C83" s="65">
        <v>1093</v>
      </c>
      <c r="D83" s="65" t="s">
        <v>305</v>
      </c>
      <c r="E83" s="65">
        <v>35141</v>
      </c>
      <c r="F83" s="65">
        <v>5.7</v>
      </c>
      <c r="G83" s="65">
        <v>539</v>
      </c>
      <c r="H83" s="65" t="s">
        <v>306</v>
      </c>
      <c r="I83" s="65">
        <v>2992</v>
      </c>
      <c r="J83" s="65">
        <v>17.7</v>
      </c>
      <c r="K83" s="65">
        <v>5393</v>
      </c>
      <c r="L83" s="65">
        <v>12.3</v>
      </c>
      <c r="M83" s="65">
        <v>609</v>
      </c>
      <c r="N83" s="65" t="s">
        <v>307</v>
      </c>
      <c r="O83" s="65">
        <v>45768</v>
      </c>
      <c r="P83" s="65">
        <v>4.9000000000000004</v>
      </c>
    </row>
    <row r="84" spans="1:16" x14ac:dyDescent="0.25">
      <c r="A84" s="65"/>
      <c r="B84" s="65" t="s">
        <v>2</v>
      </c>
      <c r="C84" s="65">
        <v>3791</v>
      </c>
      <c r="D84" s="65"/>
      <c r="E84" s="65">
        <v>112483</v>
      </c>
      <c r="F84" s="65"/>
      <c r="G84" s="65">
        <v>3039</v>
      </c>
      <c r="H84" s="65"/>
      <c r="I84" s="65">
        <v>20253</v>
      </c>
      <c r="J84" s="65"/>
      <c r="K84" s="65">
        <v>64070</v>
      </c>
      <c r="L84" s="65"/>
      <c r="M84" s="65">
        <v>5833</v>
      </c>
      <c r="N84" s="65"/>
      <c r="O84" s="65">
        <v>209470</v>
      </c>
      <c r="P84" s="65"/>
    </row>
    <row r="85" spans="1:16" x14ac:dyDescent="0.25">
      <c r="A85" s="65" t="s">
        <v>229</v>
      </c>
      <c r="B85" s="65" t="s">
        <v>220</v>
      </c>
      <c r="C85" s="65">
        <v>1393</v>
      </c>
      <c r="D85" s="65">
        <v>27.8</v>
      </c>
      <c r="E85" s="65">
        <v>31379</v>
      </c>
      <c r="F85" s="65">
        <v>5.8</v>
      </c>
      <c r="G85" s="65">
        <v>1218</v>
      </c>
      <c r="H85" s="65">
        <v>28.8</v>
      </c>
      <c r="I85" s="65">
        <v>10974</v>
      </c>
      <c r="J85" s="65">
        <v>9</v>
      </c>
      <c r="K85" s="65">
        <v>23960</v>
      </c>
      <c r="L85" s="65">
        <v>5.8</v>
      </c>
      <c r="M85" s="65">
        <v>3620</v>
      </c>
      <c r="N85" s="65">
        <v>15.3</v>
      </c>
      <c r="O85" s="65">
        <v>72544</v>
      </c>
      <c r="P85" s="65">
        <v>3.6</v>
      </c>
    </row>
    <row r="86" spans="1:16" x14ac:dyDescent="0.25">
      <c r="A86" s="65"/>
      <c r="B86" s="65" t="s">
        <v>221</v>
      </c>
      <c r="C86" s="65">
        <v>75</v>
      </c>
      <c r="D86" s="65" t="s">
        <v>222</v>
      </c>
      <c r="E86" s="65">
        <v>12536</v>
      </c>
      <c r="F86" s="65">
        <v>10</v>
      </c>
      <c r="G86" s="65">
        <v>106</v>
      </c>
      <c r="H86" s="65" t="s">
        <v>308</v>
      </c>
      <c r="I86" s="65">
        <v>1396</v>
      </c>
      <c r="J86" s="65">
        <v>27.6</v>
      </c>
      <c r="K86" s="65">
        <v>1419</v>
      </c>
      <c r="L86" s="65">
        <v>26.5</v>
      </c>
      <c r="M86" s="65">
        <v>558</v>
      </c>
      <c r="N86" s="65" t="s">
        <v>309</v>
      </c>
      <c r="O86" s="65">
        <v>16091</v>
      </c>
      <c r="P86" s="65">
        <v>8.6999999999999993</v>
      </c>
    </row>
    <row r="87" spans="1:16" x14ac:dyDescent="0.25">
      <c r="A87" s="65"/>
      <c r="B87" s="65" t="s">
        <v>2</v>
      </c>
      <c r="C87" s="65">
        <v>1468</v>
      </c>
      <c r="D87" s="65"/>
      <c r="E87" s="65">
        <v>43915</v>
      </c>
      <c r="F87" s="65"/>
      <c r="G87" s="65">
        <v>1324</v>
      </c>
      <c r="H87" s="65"/>
      <c r="I87" s="65">
        <v>12370</v>
      </c>
      <c r="J87" s="65"/>
      <c r="K87" s="65">
        <v>25379</v>
      </c>
      <c r="L87" s="65"/>
      <c r="M87" s="65">
        <v>4178</v>
      </c>
      <c r="N87" s="65"/>
      <c r="O87" s="65">
        <v>88635</v>
      </c>
      <c r="P87" s="65"/>
    </row>
    <row r="88" spans="1:16" x14ac:dyDescent="0.25">
      <c r="A88" s="65" t="s">
        <v>23</v>
      </c>
      <c r="B88" s="65" t="s">
        <v>220</v>
      </c>
      <c r="C88" s="65">
        <v>2698</v>
      </c>
      <c r="D88" s="65">
        <v>13.7</v>
      </c>
      <c r="E88" s="65">
        <v>83731</v>
      </c>
      <c r="F88" s="65">
        <v>2.4</v>
      </c>
      <c r="G88" s="65">
        <v>2366</v>
      </c>
      <c r="H88" s="65">
        <v>14.6</v>
      </c>
      <c r="I88" s="65">
        <v>27806</v>
      </c>
      <c r="J88" s="65">
        <v>3.9</v>
      </c>
      <c r="K88" s="65">
        <v>88601</v>
      </c>
      <c r="L88" s="65">
        <v>2</v>
      </c>
      <c r="M88" s="65">
        <v>7268</v>
      </c>
      <c r="N88" s="65">
        <v>6.8</v>
      </c>
      <c r="O88" s="65">
        <v>212469</v>
      </c>
      <c r="P88" s="65">
        <v>1.4</v>
      </c>
    </row>
    <row r="89" spans="1:16" x14ac:dyDescent="0.25">
      <c r="A89" s="65"/>
      <c r="B89" s="65" t="s">
        <v>221</v>
      </c>
      <c r="C89" s="65">
        <v>998</v>
      </c>
      <c r="D89" s="65">
        <v>21.7</v>
      </c>
      <c r="E89" s="65">
        <v>40011</v>
      </c>
      <c r="F89" s="65">
        <v>3.5</v>
      </c>
      <c r="G89" s="65">
        <v>767</v>
      </c>
      <c r="H89" s="65">
        <v>25.4</v>
      </c>
      <c r="I89" s="65">
        <v>4865</v>
      </c>
      <c r="J89" s="65">
        <v>9.1999999999999993</v>
      </c>
      <c r="K89" s="65">
        <v>9639</v>
      </c>
      <c r="L89" s="65">
        <v>6.1</v>
      </c>
      <c r="M89" s="65">
        <v>967</v>
      </c>
      <c r="N89" s="65">
        <v>18.3</v>
      </c>
      <c r="O89" s="65">
        <v>57248</v>
      </c>
      <c r="P89" s="65">
        <v>2.8</v>
      </c>
    </row>
    <row r="90" spans="1:16" x14ac:dyDescent="0.25">
      <c r="A90" s="65"/>
      <c r="B90" s="65" t="s">
        <v>2</v>
      </c>
      <c r="C90" s="65">
        <v>3696</v>
      </c>
      <c r="D90" s="65"/>
      <c r="E90" s="65">
        <v>123743</v>
      </c>
      <c r="F90" s="65"/>
      <c r="G90" s="65">
        <v>3132</v>
      </c>
      <c r="H90" s="65"/>
      <c r="I90" s="65">
        <v>32671</v>
      </c>
      <c r="J90" s="65"/>
      <c r="K90" s="65">
        <v>98240</v>
      </c>
      <c r="L90" s="65"/>
      <c r="M90" s="65">
        <v>8235</v>
      </c>
      <c r="N90" s="65"/>
      <c r="O90" s="65">
        <v>269717</v>
      </c>
      <c r="P90" s="65"/>
    </row>
    <row r="91" spans="1:16" x14ac:dyDescent="0.25">
      <c r="A91" s="65" t="s">
        <v>24</v>
      </c>
      <c r="B91" s="65" t="s">
        <v>220</v>
      </c>
      <c r="C91" s="65">
        <v>1439</v>
      </c>
      <c r="D91" s="65">
        <v>18.600000000000001</v>
      </c>
      <c r="E91" s="65">
        <v>35028</v>
      </c>
      <c r="F91" s="65">
        <v>3.8</v>
      </c>
      <c r="G91" s="65">
        <v>856</v>
      </c>
      <c r="H91" s="65">
        <v>24.2</v>
      </c>
      <c r="I91" s="65">
        <v>8082</v>
      </c>
      <c r="J91" s="65">
        <v>7.2</v>
      </c>
      <c r="K91" s="65">
        <v>35979</v>
      </c>
      <c r="L91" s="65">
        <v>3.1</v>
      </c>
      <c r="M91" s="65">
        <v>3070</v>
      </c>
      <c r="N91" s="65">
        <v>10.6</v>
      </c>
      <c r="O91" s="65">
        <v>84455</v>
      </c>
      <c r="P91" s="65">
        <v>2.2000000000000002</v>
      </c>
    </row>
    <row r="92" spans="1:16" x14ac:dyDescent="0.25">
      <c r="A92" s="65"/>
      <c r="B92" s="65" t="s">
        <v>221</v>
      </c>
      <c r="C92" s="65">
        <v>697</v>
      </c>
      <c r="D92" s="65">
        <v>29.2</v>
      </c>
      <c r="E92" s="65">
        <v>18483</v>
      </c>
      <c r="F92" s="65">
        <v>5.3</v>
      </c>
      <c r="G92" s="65">
        <v>160</v>
      </c>
      <c r="H92" s="65" t="s">
        <v>310</v>
      </c>
      <c r="I92" s="65">
        <v>1641</v>
      </c>
      <c r="J92" s="65">
        <v>15.9</v>
      </c>
      <c r="K92" s="65">
        <v>3889</v>
      </c>
      <c r="L92" s="65">
        <v>9.8000000000000007</v>
      </c>
      <c r="M92" s="65">
        <v>438</v>
      </c>
      <c r="N92" s="65" t="s">
        <v>280</v>
      </c>
      <c r="O92" s="65">
        <v>25308</v>
      </c>
      <c r="P92" s="65">
        <v>4.4000000000000004</v>
      </c>
    </row>
    <row r="93" spans="1:16" x14ac:dyDescent="0.25">
      <c r="A93" s="65"/>
      <c r="B93" s="65" t="s">
        <v>2</v>
      </c>
      <c r="C93" s="65">
        <v>2136</v>
      </c>
      <c r="D93" s="65"/>
      <c r="E93" s="65">
        <v>53511</v>
      </c>
      <c r="F93" s="65"/>
      <c r="G93" s="65">
        <v>1016</v>
      </c>
      <c r="H93" s="65"/>
      <c r="I93" s="65">
        <v>9723</v>
      </c>
      <c r="J93" s="65"/>
      <c r="K93" s="65">
        <v>39868</v>
      </c>
      <c r="L93" s="65"/>
      <c r="M93" s="65">
        <v>3508</v>
      </c>
      <c r="N93" s="65"/>
      <c r="O93" s="65">
        <v>109763</v>
      </c>
      <c r="P93" s="65"/>
    </row>
    <row r="94" spans="1:16" x14ac:dyDescent="0.25">
      <c r="A94" s="65" t="s">
        <v>230</v>
      </c>
      <c r="B94" s="65" t="s">
        <v>220</v>
      </c>
      <c r="C94" s="65">
        <v>2065</v>
      </c>
      <c r="D94" s="65">
        <v>16.100000000000001</v>
      </c>
      <c r="E94" s="65">
        <v>50871</v>
      </c>
      <c r="F94" s="65">
        <v>3.1</v>
      </c>
      <c r="G94" s="65">
        <v>319</v>
      </c>
      <c r="H94" s="65" t="s">
        <v>311</v>
      </c>
      <c r="I94" s="65">
        <v>17212</v>
      </c>
      <c r="J94" s="65">
        <v>4.9000000000000004</v>
      </c>
      <c r="K94" s="65">
        <v>32776</v>
      </c>
      <c r="L94" s="65">
        <v>3.4</v>
      </c>
      <c r="M94" s="65">
        <v>8377</v>
      </c>
      <c r="N94" s="65">
        <v>6.5</v>
      </c>
      <c r="O94" s="65">
        <v>111620</v>
      </c>
      <c r="P94" s="65">
        <v>2</v>
      </c>
    </row>
    <row r="95" spans="1:16" x14ac:dyDescent="0.25">
      <c r="A95" s="65"/>
      <c r="B95" s="65" t="s">
        <v>221</v>
      </c>
      <c r="C95" s="65">
        <v>675</v>
      </c>
      <c r="D95" s="65">
        <v>29.7</v>
      </c>
      <c r="E95" s="65">
        <v>32320</v>
      </c>
      <c r="F95" s="65">
        <v>4.0999999999999996</v>
      </c>
      <c r="G95" s="65">
        <v>96</v>
      </c>
      <c r="H95" s="65" t="s">
        <v>312</v>
      </c>
      <c r="I95" s="65">
        <v>5365</v>
      </c>
      <c r="J95" s="65">
        <v>9.1999999999999993</v>
      </c>
      <c r="K95" s="65">
        <v>4067</v>
      </c>
      <c r="L95" s="65">
        <v>9.9</v>
      </c>
      <c r="M95" s="65">
        <v>1676</v>
      </c>
      <c r="N95" s="65">
        <v>15.7</v>
      </c>
      <c r="O95" s="65">
        <v>44199</v>
      </c>
      <c r="P95" s="65">
        <v>3.4</v>
      </c>
    </row>
    <row r="96" spans="1:16" x14ac:dyDescent="0.25">
      <c r="A96" s="65"/>
      <c r="B96" s="65" t="s">
        <v>2</v>
      </c>
      <c r="C96" s="65">
        <v>2739</v>
      </c>
      <c r="D96" s="65"/>
      <c r="E96" s="65">
        <v>83191</v>
      </c>
      <c r="F96" s="65"/>
      <c r="G96" s="65">
        <v>416</v>
      </c>
      <c r="H96" s="65"/>
      <c r="I96" s="65">
        <v>22577</v>
      </c>
      <c r="J96" s="65"/>
      <c r="K96" s="65">
        <v>36843</v>
      </c>
      <c r="L96" s="65"/>
      <c r="M96" s="65">
        <v>10053</v>
      </c>
      <c r="N96" s="65"/>
      <c r="O96" s="65">
        <v>155819</v>
      </c>
      <c r="P96" s="65"/>
    </row>
    <row r="97" spans="1:16" x14ac:dyDescent="0.25">
      <c r="A97" s="65" t="s">
        <v>231</v>
      </c>
      <c r="B97" s="65" t="s">
        <v>220</v>
      </c>
      <c r="C97" s="65">
        <v>1220</v>
      </c>
      <c r="D97" s="65">
        <v>20.399999999999999</v>
      </c>
      <c r="E97" s="65">
        <v>126624</v>
      </c>
      <c r="F97" s="65">
        <v>2</v>
      </c>
      <c r="G97" s="65">
        <v>3178</v>
      </c>
      <c r="H97" s="65">
        <v>12.1</v>
      </c>
      <c r="I97" s="65">
        <v>27893</v>
      </c>
      <c r="J97" s="65">
        <v>3.9</v>
      </c>
      <c r="K97" s="65">
        <v>55740</v>
      </c>
      <c r="L97" s="65">
        <v>2.6</v>
      </c>
      <c r="M97" s="65">
        <v>8972</v>
      </c>
      <c r="N97" s="65">
        <v>6.7</v>
      </c>
      <c r="O97" s="65">
        <v>223627</v>
      </c>
      <c r="P97" s="65">
        <v>1.4</v>
      </c>
    </row>
    <row r="98" spans="1:16" x14ac:dyDescent="0.25">
      <c r="A98" s="65"/>
      <c r="B98" s="65" t="s">
        <v>221</v>
      </c>
      <c r="C98" s="65">
        <v>946</v>
      </c>
      <c r="D98" s="65">
        <v>24.2</v>
      </c>
      <c r="E98" s="65">
        <v>78639</v>
      </c>
      <c r="F98" s="65">
        <v>2.6</v>
      </c>
      <c r="G98" s="65">
        <v>892</v>
      </c>
      <c r="H98" s="65">
        <v>23.8</v>
      </c>
      <c r="I98" s="65">
        <v>7928</v>
      </c>
      <c r="J98" s="65">
        <v>7.4</v>
      </c>
      <c r="K98" s="65">
        <v>8594</v>
      </c>
      <c r="L98" s="65">
        <v>6.7</v>
      </c>
      <c r="M98" s="65">
        <v>2755</v>
      </c>
      <c r="N98" s="65">
        <v>12.8</v>
      </c>
      <c r="O98" s="65">
        <v>99754</v>
      </c>
      <c r="P98" s="65">
        <v>2.2000000000000002</v>
      </c>
    </row>
    <row r="99" spans="1:16" x14ac:dyDescent="0.25">
      <c r="A99" s="65"/>
      <c r="B99" s="65" t="s">
        <v>2</v>
      </c>
      <c r="C99" s="65">
        <v>2166</v>
      </c>
      <c r="D99" s="65"/>
      <c r="E99" s="65">
        <v>205263</v>
      </c>
      <c r="F99" s="65"/>
      <c r="G99" s="65">
        <v>4069</v>
      </c>
      <c r="H99" s="65"/>
      <c r="I99" s="65">
        <v>35821</v>
      </c>
      <c r="J99" s="65"/>
      <c r="K99" s="65">
        <v>64334</v>
      </c>
      <c r="L99" s="65"/>
      <c r="M99" s="65">
        <v>11728</v>
      </c>
      <c r="N99" s="65"/>
      <c r="O99" s="65">
        <v>323381</v>
      </c>
      <c r="P99" s="65"/>
    </row>
    <row r="100" spans="1:16" x14ac:dyDescent="0.25">
      <c r="A100" s="65" t="s">
        <v>232</v>
      </c>
      <c r="B100" s="65" t="s">
        <v>220</v>
      </c>
      <c r="C100" s="65">
        <v>1587</v>
      </c>
      <c r="D100" s="65">
        <v>27.3</v>
      </c>
      <c r="E100" s="65">
        <v>32595</v>
      </c>
      <c r="F100" s="65">
        <v>5.7</v>
      </c>
      <c r="G100" s="65">
        <v>363</v>
      </c>
      <c r="H100" s="65" t="s">
        <v>313</v>
      </c>
      <c r="I100" s="65">
        <v>29452</v>
      </c>
      <c r="J100" s="65">
        <v>5.6</v>
      </c>
      <c r="K100" s="65">
        <v>40062</v>
      </c>
      <c r="L100" s="65">
        <v>4.5</v>
      </c>
      <c r="M100" s="65">
        <v>5003</v>
      </c>
      <c r="N100" s="65">
        <v>13</v>
      </c>
      <c r="O100" s="65">
        <v>109061</v>
      </c>
      <c r="P100" s="65">
        <v>2.9</v>
      </c>
    </row>
    <row r="101" spans="1:16" x14ac:dyDescent="0.25">
      <c r="A101" s="65"/>
      <c r="B101" s="65" t="s">
        <v>221</v>
      </c>
      <c r="C101" s="65">
        <v>439</v>
      </c>
      <c r="D101" s="65" t="s">
        <v>314</v>
      </c>
      <c r="E101" s="65">
        <v>18913</v>
      </c>
      <c r="F101" s="65">
        <v>7.7</v>
      </c>
      <c r="G101" s="65">
        <v>95</v>
      </c>
      <c r="H101" s="65" t="s">
        <v>222</v>
      </c>
      <c r="I101" s="65">
        <v>4372</v>
      </c>
      <c r="J101" s="65">
        <v>14.9</v>
      </c>
      <c r="K101" s="65">
        <v>3675</v>
      </c>
      <c r="L101" s="65">
        <v>15.5</v>
      </c>
      <c r="M101" s="65">
        <v>1033</v>
      </c>
      <c r="N101" s="65" t="s">
        <v>315</v>
      </c>
      <c r="O101" s="65">
        <v>28528</v>
      </c>
      <c r="P101" s="65">
        <v>6.1</v>
      </c>
    </row>
    <row r="102" spans="1:16" x14ac:dyDescent="0.25">
      <c r="A102" s="65"/>
      <c r="B102" s="65" t="s">
        <v>2</v>
      </c>
      <c r="C102" s="65">
        <v>2026</v>
      </c>
      <c r="D102" s="65"/>
      <c r="E102" s="65">
        <v>51508</v>
      </c>
      <c r="F102" s="65"/>
      <c r="G102" s="65">
        <v>458</v>
      </c>
      <c r="H102" s="65"/>
      <c r="I102" s="65">
        <v>33824</v>
      </c>
      <c r="J102" s="65"/>
      <c r="K102" s="65">
        <v>43736</v>
      </c>
      <c r="L102" s="65"/>
      <c r="M102" s="65">
        <v>6036</v>
      </c>
      <c r="N102" s="65"/>
      <c r="O102" s="65">
        <v>137589</v>
      </c>
      <c r="P102" s="65"/>
    </row>
    <row r="103" spans="1:16" x14ac:dyDescent="0.25">
      <c r="A103" s="65" t="s">
        <v>233</v>
      </c>
      <c r="B103" s="65" t="s">
        <v>220</v>
      </c>
      <c r="C103" s="65">
        <v>434</v>
      </c>
      <c r="D103" s="65" t="s">
        <v>316</v>
      </c>
      <c r="E103" s="65">
        <v>35908</v>
      </c>
      <c r="F103" s="65">
        <v>3.7</v>
      </c>
      <c r="G103" s="65">
        <v>786</v>
      </c>
      <c r="H103" s="65">
        <v>25.3</v>
      </c>
      <c r="I103" s="65">
        <v>6999</v>
      </c>
      <c r="J103" s="65">
        <v>7.5</v>
      </c>
      <c r="K103" s="65">
        <v>13982</v>
      </c>
      <c r="L103" s="65">
        <v>5</v>
      </c>
      <c r="M103" s="65">
        <v>1693</v>
      </c>
      <c r="N103" s="65">
        <v>15.3</v>
      </c>
      <c r="O103" s="65">
        <v>59802</v>
      </c>
      <c r="P103" s="65">
        <v>2.7</v>
      </c>
    </row>
    <row r="104" spans="1:16" x14ac:dyDescent="0.25">
      <c r="A104" s="65"/>
      <c r="B104" s="65" t="s">
        <v>221</v>
      </c>
      <c r="C104" s="65">
        <v>274</v>
      </c>
      <c r="D104" s="65" t="s">
        <v>317</v>
      </c>
      <c r="E104" s="65">
        <v>15525</v>
      </c>
      <c r="F104" s="65">
        <v>5.8</v>
      </c>
      <c r="G104" s="65">
        <v>146</v>
      </c>
      <c r="H104" s="65" t="s">
        <v>318</v>
      </c>
      <c r="I104" s="65">
        <v>1390</v>
      </c>
      <c r="J104" s="65">
        <v>17.399999999999999</v>
      </c>
      <c r="K104" s="65">
        <v>1426</v>
      </c>
      <c r="L104" s="65">
        <v>16.7</v>
      </c>
      <c r="M104" s="65">
        <v>365</v>
      </c>
      <c r="N104" s="65" t="s">
        <v>286</v>
      </c>
      <c r="O104" s="65">
        <v>19127</v>
      </c>
      <c r="P104" s="65">
        <v>5.2</v>
      </c>
    </row>
    <row r="105" spans="1:16" x14ac:dyDescent="0.25">
      <c r="A105" s="65"/>
      <c r="B105" s="65" t="s">
        <v>2</v>
      </c>
      <c r="C105" s="65">
        <v>708</v>
      </c>
      <c r="D105" s="65"/>
      <c r="E105" s="65">
        <v>51433</v>
      </c>
      <c r="F105" s="65"/>
      <c r="G105" s="65">
        <v>933</v>
      </c>
      <c r="H105" s="65"/>
      <c r="I105" s="65">
        <v>8389</v>
      </c>
      <c r="J105" s="65"/>
      <c r="K105" s="65">
        <v>15408</v>
      </c>
      <c r="L105" s="65"/>
      <c r="M105" s="65">
        <v>2059</v>
      </c>
      <c r="N105" s="65"/>
      <c r="O105" s="65">
        <v>78929</v>
      </c>
      <c r="P105" s="65"/>
    </row>
    <row r="106" spans="1:16" x14ac:dyDescent="0.25">
      <c r="A106" s="65" t="s">
        <v>234</v>
      </c>
      <c r="B106" s="65" t="s">
        <v>220</v>
      </c>
      <c r="C106" s="65">
        <v>1037</v>
      </c>
      <c r="D106" s="65">
        <v>23.5</v>
      </c>
      <c r="E106" s="65">
        <v>84460</v>
      </c>
      <c r="F106" s="65">
        <v>2.5</v>
      </c>
      <c r="G106" s="65">
        <v>4717</v>
      </c>
      <c r="H106" s="65">
        <v>10.3</v>
      </c>
      <c r="I106" s="65">
        <v>11611</v>
      </c>
      <c r="J106" s="65">
        <v>6.2</v>
      </c>
      <c r="K106" s="65">
        <v>15384</v>
      </c>
      <c r="L106" s="65">
        <v>5</v>
      </c>
      <c r="M106" s="65">
        <v>3841</v>
      </c>
      <c r="N106" s="65">
        <v>10.4</v>
      </c>
      <c r="O106" s="65">
        <v>121049</v>
      </c>
      <c r="P106" s="65">
        <v>2</v>
      </c>
    </row>
    <row r="107" spans="1:16" x14ac:dyDescent="0.25">
      <c r="A107" s="65"/>
      <c r="B107" s="65" t="s">
        <v>221</v>
      </c>
      <c r="C107" s="65">
        <v>808</v>
      </c>
      <c r="D107" s="65" t="s">
        <v>319</v>
      </c>
      <c r="E107" s="65">
        <v>60888</v>
      </c>
      <c r="F107" s="65">
        <v>3.3</v>
      </c>
      <c r="G107" s="65">
        <v>1311</v>
      </c>
      <c r="H107" s="65">
        <v>20.2</v>
      </c>
      <c r="I107" s="65">
        <v>3631</v>
      </c>
      <c r="J107" s="65">
        <v>12.5</v>
      </c>
      <c r="K107" s="65">
        <v>2990</v>
      </c>
      <c r="L107" s="65">
        <v>12.2</v>
      </c>
      <c r="M107" s="65">
        <v>2461</v>
      </c>
      <c r="N107" s="65">
        <v>16.100000000000001</v>
      </c>
      <c r="O107" s="65">
        <v>72088</v>
      </c>
      <c r="P107" s="65">
        <v>3</v>
      </c>
    </row>
    <row r="108" spans="1:16" x14ac:dyDescent="0.25">
      <c r="A108" s="65"/>
      <c r="B108" s="65" t="s">
        <v>2</v>
      </c>
      <c r="C108" s="65">
        <v>1844</v>
      </c>
      <c r="D108" s="65"/>
      <c r="E108" s="65">
        <v>145348</v>
      </c>
      <c r="F108" s="65"/>
      <c r="G108" s="65">
        <v>6028</v>
      </c>
      <c r="H108" s="65"/>
      <c r="I108" s="65">
        <v>15242</v>
      </c>
      <c r="J108" s="65"/>
      <c r="K108" s="65">
        <v>18374</v>
      </c>
      <c r="L108" s="65"/>
      <c r="M108" s="65">
        <v>6301</v>
      </c>
      <c r="N108" s="65"/>
      <c r="O108" s="65">
        <v>193137</v>
      </c>
      <c r="P108" s="65"/>
    </row>
    <row r="109" spans="1:16" x14ac:dyDescent="0.25">
      <c r="A109" s="65" t="s">
        <v>1</v>
      </c>
      <c r="B109" s="65" t="s">
        <v>220</v>
      </c>
      <c r="C109" s="65">
        <v>225</v>
      </c>
      <c r="D109" s="65" t="s">
        <v>320</v>
      </c>
      <c r="E109" s="65">
        <v>8561</v>
      </c>
      <c r="F109" s="65">
        <v>8.1</v>
      </c>
      <c r="G109" s="65">
        <v>121</v>
      </c>
      <c r="H109" s="65" t="s">
        <v>321</v>
      </c>
      <c r="I109" s="65">
        <v>1528</v>
      </c>
      <c r="J109" s="65">
        <v>17.2</v>
      </c>
      <c r="K109" s="65">
        <v>13488</v>
      </c>
      <c r="L109" s="65">
        <v>5.5</v>
      </c>
      <c r="M109" s="65">
        <v>1459</v>
      </c>
      <c r="N109" s="65">
        <v>17.5</v>
      </c>
      <c r="O109" s="65">
        <v>25383</v>
      </c>
      <c r="P109" s="65">
        <v>4.3</v>
      </c>
    </row>
    <row r="110" spans="1:16" x14ac:dyDescent="0.25">
      <c r="A110" s="65"/>
      <c r="B110" s="65" t="s">
        <v>221</v>
      </c>
      <c r="C110" s="65">
        <v>29</v>
      </c>
      <c r="D110" s="65" t="s">
        <v>222</v>
      </c>
      <c r="E110" s="65">
        <v>2424</v>
      </c>
      <c r="F110" s="65">
        <v>16.100000000000001</v>
      </c>
      <c r="G110" s="65">
        <v>31</v>
      </c>
      <c r="H110" s="65" t="s">
        <v>222</v>
      </c>
      <c r="I110" s="65">
        <v>223</v>
      </c>
      <c r="J110" s="65" t="s">
        <v>322</v>
      </c>
      <c r="K110" s="65">
        <v>1023</v>
      </c>
      <c r="L110" s="65">
        <v>22.6</v>
      </c>
      <c r="M110" s="65">
        <v>177</v>
      </c>
      <c r="N110" s="65" t="s">
        <v>323</v>
      </c>
      <c r="O110" s="65">
        <v>3906</v>
      </c>
      <c r="P110" s="65">
        <v>12.4</v>
      </c>
    </row>
    <row r="111" spans="1:16" x14ac:dyDescent="0.25">
      <c r="A111" s="65"/>
      <c r="B111" s="65" t="s">
        <v>2</v>
      </c>
      <c r="C111" s="65">
        <v>254</v>
      </c>
      <c r="D111" s="65"/>
      <c r="E111" s="65">
        <v>10985</v>
      </c>
      <c r="F111" s="65"/>
      <c r="G111" s="65">
        <v>151</v>
      </c>
      <c r="H111" s="65"/>
      <c r="I111" s="65">
        <v>1751</v>
      </c>
      <c r="J111" s="65"/>
      <c r="K111" s="65">
        <v>14512</v>
      </c>
      <c r="L111" s="65"/>
      <c r="M111" s="65">
        <v>1636</v>
      </c>
      <c r="N111" s="65"/>
      <c r="O111" s="65">
        <v>29289</v>
      </c>
      <c r="P111" s="65"/>
    </row>
  </sheetData>
  <conditionalFormatting sqref="C7:P27">
    <cfRule type="containsText" dxfId="1" priority="2" operator="containsText" text="* ">
      <formula>NOT(ISERROR(SEARCH("* ",C7)))</formula>
    </cfRule>
  </conditionalFormatting>
  <conditionalFormatting sqref="C31:P111">
    <cfRule type="containsText" dxfId="0" priority="1" operator="containsText" text="* ">
      <formula>NOT(ISERROR(SEARCH("* ",C31)))</formula>
    </cfRule>
  </conditionalFormatting>
  <pageMargins left="0.70866141732283472" right="0.70866141732283472" top="0.78740157480314965" bottom="0.78740157480314965" header="0.31496062992125984" footer="0.31496062992125984"/>
  <pageSetup paperSize="9" orientation="portrait" r:id="rId1"/>
  <headerFooter>
    <oddFooter>&amp;L&amp;D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50"/>
  <sheetViews>
    <sheetView workbookViewId="0">
      <selection activeCell="A46" sqref="A46"/>
    </sheetView>
  </sheetViews>
  <sheetFormatPr baseColWidth="10" defaultRowHeight="12.6" customHeight="1" x14ac:dyDescent="0.25"/>
  <cols>
    <col min="1" max="1" width="14.875" style="1" customWidth="1"/>
    <col min="2" max="17" width="7.5" style="1" customWidth="1"/>
    <col min="18" max="16384" width="11" style="1"/>
  </cols>
  <sheetData>
    <row r="1" spans="1:32" ht="14.1" customHeight="1" x14ac:dyDescent="0.25">
      <c r="A1" s="14" t="s">
        <v>69</v>
      </c>
      <c r="Q1" s="15" t="s">
        <v>68</v>
      </c>
    </row>
    <row r="2" spans="1:32" ht="14.1" customHeight="1" x14ac:dyDescent="0.25">
      <c r="A2" s="30">
        <v>2012</v>
      </c>
      <c r="Q2" s="15"/>
    </row>
    <row r="3" spans="1:32" ht="3.75" customHeight="1" x14ac:dyDescent="0.2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</row>
    <row r="4" spans="1:32" ht="3.75" customHeight="1" x14ac:dyDescent="0.25">
      <c r="B4" s="3"/>
      <c r="C4" s="25"/>
      <c r="D4" s="3"/>
      <c r="E4" s="25"/>
      <c r="F4" s="3"/>
      <c r="G4" s="25"/>
      <c r="H4" s="3"/>
      <c r="I4" s="25"/>
      <c r="J4" s="3"/>
      <c r="K4" s="25"/>
      <c r="L4" s="3"/>
      <c r="M4" s="25"/>
      <c r="N4" s="3"/>
      <c r="O4" s="4"/>
      <c r="P4" s="3"/>
      <c r="Q4" s="4"/>
    </row>
    <row r="5" spans="1:32" s="5" customFormat="1" ht="12.6" customHeight="1" x14ac:dyDescent="0.25">
      <c r="A5" s="6"/>
      <c r="B5" s="105" t="s">
        <v>2</v>
      </c>
      <c r="C5" s="109"/>
      <c r="D5" s="105" t="s">
        <v>32</v>
      </c>
      <c r="E5" s="109"/>
      <c r="F5" s="105" t="s">
        <v>33</v>
      </c>
      <c r="G5" s="109"/>
      <c r="H5" s="105" t="s">
        <v>34</v>
      </c>
      <c r="I5" s="109"/>
      <c r="J5" s="111" t="s">
        <v>35</v>
      </c>
      <c r="K5" s="112"/>
      <c r="L5" s="111" t="s">
        <v>71</v>
      </c>
      <c r="M5" s="112"/>
      <c r="N5" s="105" t="s">
        <v>31</v>
      </c>
      <c r="O5" s="106"/>
      <c r="P5" s="105" t="s">
        <v>74</v>
      </c>
      <c r="Q5" s="106"/>
    </row>
    <row r="6" spans="1:32" s="5" customFormat="1" ht="12" customHeight="1" x14ac:dyDescent="0.25">
      <c r="A6" s="6"/>
      <c r="B6" s="107"/>
      <c r="C6" s="110"/>
      <c r="D6" s="107"/>
      <c r="E6" s="110"/>
      <c r="F6" s="107"/>
      <c r="G6" s="110"/>
      <c r="H6" s="107"/>
      <c r="I6" s="110"/>
      <c r="J6" s="113"/>
      <c r="K6" s="114"/>
      <c r="L6" s="113"/>
      <c r="M6" s="114"/>
      <c r="N6" s="107"/>
      <c r="O6" s="108"/>
      <c r="P6" s="107"/>
      <c r="Q6" s="108"/>
    </row>
    <row r="7" spans="1:32" s="5" customFormat="1" ht="51" x14ac:dyDescent="0.25">
      <c r="A7" s="6"/>
      <c r="B7" s="20" t="s">
        <v>29</v>
      </c>
      <c r="C7" s="20" t="s">
        <v>30</v>
      </c>
      <c r="D7" s="20" t="s">
        <v>29</v>
      </c>
      <c r="E7" s="20" t="s">
        <v>30</v>
      </c>
      <c r="F7" s="20" t="s">
        <v>29</v>
      </c>
      <c r="G7" s="20" t="s">
        <v>30</v>
      </c>
      <c r="H7" s="20" t="s">
        <v>29</v>
      </c>
      <c r="I7" s="20" t="s">
        <v>30</v>
      </c>
      <c r="J7" s="20" t="s">
        <v>29</v>
      </c>
      <c r="K7" s="20" t="s">
        <v>30</v>
      </c>
      <c r="L7" s="20" t="s">
        <v>29</v>
      </c>
      <c r="M7" s="20" t="s">
        <v>30</v>
      </c>
      <c r="N7" s="20" t="s">
        <v>29</v>
      </c>
      <c r="O7" s="20" t="s">
        <v>30</v>
      </c>
      <c r="P7" s="20" t="s">
        <v>73</v>
      </c>
      <c r="Q7" s="27" t="s">
        <v>76</v>
      </c>
    </row>
    <row r="8" spans="1:32" ht="3.75" customHeight="1" x14ac:dyDescent="0.25">
      <c r="A8" s="7"/>
      <c r="B8" s="21"/>
      <c r="C8" s="19"/>
      <c r="D8" s="23"/>
      <c r="E8" s="19"/>
      <c r="F8" s="23"/>
      <c r="G8" s="19"/>
      <c r="H8" s="23"/>
      <c r="I8" s="19"/>
      <c r="J8" s="23"/>
      <c r="K8" s="19"/>
      <c r="L8" s="23"/>
      <c r="M8" s="19"/>
      <c r="N8" s="23"/>
      <c r="O8" s="19"/>
      <c r="P8" s="23"/>
      <c r="Q8" s="22"/>
    </row>
    <row r="9" spans="1:32" ht="3.75" customHeight="1" x14ac:dyDescent="0.25">
      <c r="A9" s="8"/>
      <c r="B9" s="13"/>
      <c r="C9" s="13"/>
      <c r="D9" s="13"/>
      <c r="E9" s="13"/>
      <c r="F9" s="13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</row>
    <row r="10" spans="1:32" ht="12.6" customHeight="1" x14ac:dyDescent="0.25">
      <c r="A10" s="16" t="s">
        <v>160</v>
      </c>
      <c r="B10" s="33">
        <v>3553711</v>
      </c>
      <c r="C10" s="38">
        <v>2E-3</v>
      </c>
      <c r="D10" s="33">
        <v>1980070</v>
      </c>
      <c r="E10" s="38">
        <v>5.0000000000000001E-3</v>
      </c>
      <c r="F10" s="33">
        <v>97577</v>
      </c>
      <c r="G10" s="38">
        <v>2.9000000000000001E-2</v>
      </c>
      <c r="H10" s="33">
        <v>391821</v>
      </c>
      <c r="I10" s="38">
        <v>1.2999999999999999E-2</v>
      </c>
      <c r="J10" s="33">
        <v>910123</v>
      </c>
      <c r="K10" s="38">
        <v>7.0000000000000001E-3</v>
      </c>
      <c r="L10" s="33">
        <v>119876</v>
      </c>
      <c r="M10" s="38">
        <v>2.1999999999999999E-2</v>
      </c>
      <c r="N10" s="33">
        <v>54244</v>
      </c>
      <c r="O10" s="38">
        <v>4.1000000000000002E-2</v>
      </c>
      <c r="P10" s="50">
        <v>0.372</v>
      </c>
      <c r="Q10" s="51">
        <v>0.2</v>
      </c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</row>
    <row r="11" spans="1:32" s="10" customFormat="1" ht="5.0999999999999996" customHeight="1" x14ac:dyDescent="0.25">
      <c r="A11" s="17"/>
      <c r="B11" s="35"/>
      <c r="C11" s="29"/>
      <c r="D11" s="35"/>
      <c r="E11" s="34"/>
      <c r="F11" s="35"/>
      <c r="G11" s="34"/>
      <c r="H11" s="35"/>
      <c r="I11" s="34"/>
      <c r="J11" s="35"/>
      <c r="K11" s="34"/>
      <c r="L11" s="35"/>
      <c r="M11" s="34"/>
      <c r="N11" s="35"/>
      <c r="O11" s="34"/>
      <c r="P11" s="29"/>
      <c r="Q11" s="43"/>
      <c r="R11" s="1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</row>
    <row r="12" spans="1:32" s="10" customFormat="1" ht="12" customHeight="1" x14ac:dyDescent="0.25">
      <c r="A12" s="1" t="s">
        <v>6</v>
      </c>
      <c r="B12" s="35">
        <v>644289</v>
      </c>
      <c r="C12" s="39">
        <v>5.0000000000000001E-3</v>
      </c>
      <c r="D12" s="35">
        <v>392813</v>
      </c>
      <c r="E12" s="39">
        <v>1.2E-2</v>
      </c>
      <c r="F12" s="35">
        <v>43385</v>
      </c>
      <c r="G12" s="31">
        <v>4.5999999999999999E-2</v>
      </c>
      <c r="H12" s="35">
        <v>67786</v>
      </c>
      <c r="I12" s="31">
        <v>3.3000000000000002E-2</v>
      </c>
      <c r="J12" s="35">
        <v>115472</v>
      </c>
      <c r="K12" s="31">
        <v>2.1999999999999999E-2</v>
      </c>
      <c r="L12" s="35">
        <v>13303</v>
      </c>
      <c r="M12" s="31">
        <v>7.5999999999999998E-2</v>
      </c>
      <c r="N12" s="35">
        <v>11529</v>
      </c>
      <c r="O12" s="31">
        <v>9.7000000000000003E-2</v>
      </c>
      <c r="P12" s="29">
        <v>0.28999999999999998</v>
      </c>
      <c r="Q12" s="52">
        <v>0.5</v>
      </c>
      <c r="R12" s="9"/>
      <c r="S12" s="9">
        <f>(J12+H12)/(B12-N12)*100</f>
        <v>28.961691636639486</v>
      </c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</row>
    <row r="13" spans="1:32" s="10" customFormat="1" ht="12" customHeight="1" x14ac:dyDescent="0.25">
      <c r="A13" s="1" t="s">
        <v>7</v>
      </c>
      <c r="B13" s="35">
        <v>451716</v>
      </c>
      <c r="C13" s="39">
        <v>6.0000000000000001E-3</v>
      </c>
      <c r="D13" s="35">
        <v>243334</v>
      </c>
      <c r="E13" s="39">
        <v>1.6E-2</v>
      </c>
      <c r="F13" s="35">
        <v>10091</v>
      </c>
      <c r="G13" s="31">
        <v>9.9000000000000005E-2</v>
      </c>
      <c r="H13" s="35">
        <v>46091</v>
      </c>
      <c r="I13" s="31">
        <v>4.1000000000000002E-2</v>
      </c>
      <c r="J13" s="35">
        <v>127837</v>
      </c>
      <c r="K13" s="31">
        <v>0.02</v>
      </c>
      <c r="L13" s="35">
        <v>17221</v>
      </c>
      <c r="M13" s="31">
        <v>6.8000000000000005E-2</v>
      </c>
      <c r="N13" s="35">
        <v>7142</v>
      </c>
      <c r="O13" s="31">
        <v>0.123</v>
      </c>
      <c r="P13" s="29">
        <v>0.39100000000000001</v>
      </c>
      <c r="Q13" s="52">
        <v>0.6</v>
      </c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</row>
    <row r="14" spans="1:32" ht="12" customHeight="1" x14ac:dyDescent="0.25">
      <c r="A14" s="1" t="s">
        <v>8</v>
      </c>
      <c r="B14" s="35">
        <v>163952</v>
      </c>
      <c r="C14" s="39">
        <v>7.0000000000000001E-3</v>
      </c>
      <c r="D14" s="35">
        <v>93879</v>
      </c>
      <c r="E14" s="39">
        <v>1.7999999999999999E-2</v>
      </c>
      <c r="F14" s="35">
        <v>5525</v>
      </c>
      <c r="G14" s="39">
        <v>9.1999999999999998E-2</v>
      </c>
      <c r="H14" s="35">
        <v>18688</v>
      </c>
      <c r="I14" s="31">
        <v>4.2999999999999997E-2</v>
      </c>
      <c r="J14" s="35">
        <v>36978</v>
      </c>
      <c r="K14" s="31">
        <v>2.5999999999999999E-2</v>
      </c>
      <c r="L14" s="35">
        <v>5775</v>
      </c>
      <c r="M14" s="31">
        <v>7.9000000000000001E-2</v>
      </c>
      <c r="N14" s="35">
        <v>3108</v>
      </c>
      <c r="O14" s="31">
        <v>0.13100000000000001</v>
      </c>
      <c r="P14" s="29">
        <v>0.34599999999999997</v>
      </c>
      <c r="Q14" s="52">
        <v>0.7</v>
      </c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</row>
    <row r="15" spans="1:32" s="5" customFormat="1" ht="12" customHeight="1" x14ac:dyDescent="0.25">
      <c r="A15" s="1" t="s">
        <v>0</v>
      </c>
      <c r="B15" s="35">
        <v>14738</v>
      </c>
      <c r="C15" s="39">
        <v>3.5000000000000003E-2</v>
      </c>
      <c r="D15" s="35">
        <v>6867</v>
      </c>
      <c r="E15" s="39">
        <v>0.1</v>
      </c>
      <c r="F15" s="35" t="s">
        <v>161</v>
      </c>
      <c r="G15" s="34" t="s">
        <v>162</v>
      </c>
      <c r="H15" s="35">
        <v>1601</v>
      </c>
      <c r="I15" s="31">
        <v>0.221</v>
      </c>
      <c r="J15" s="35">
        <v>4894</v>
      </c>
      <c r="K15" s="31">
        <v>0.104</v>
      </c>
      <c r="L15" s="35" t="s">
        <v>163</v>
      </c>
      <c r="M15" s="34" t="s">
        <v>164</v>
      </c>
      <c r="N15" s="35" t="s">
        <v>165</v>
      </c>
      <c r="O15" s="34" t="s">
        <v>166</v>
      </c>
      <c r="P15" s="29">
        <v>0.44800000000000001</v>
      </c>
      <c r="Q15" s="52">
        <v>3.8</v>
      </c>
      <c r="R15" s="9"/>
      <c r="S15" s="9"/>
      <c r="T15" s="9"/>
      <c r="U15" s="9"/>
      <c r="V15" s="9"/>
      <c r="W15" s="9"/>
      <c r="X15" s="9"/>
      <c r="Y15" s="9"/>
      <c r="Z15" s="9"/>
      <c r="AA15" s="9"/>
      <c r="AB15" s="9"/>
      <c r="AC15" s="9"/>
      <c r="AD15" s="9"/>
    </row>
    <row r="16" spans="1:32" ht="12" customHeight="1" x14ac:dyDescent="0.25">
      <c r="A16" s="1" t="s">
        <v>9</v>
      </c>
      <c r="B16" s="35">
        <v>64172</v>
      </c>
      <c r="C16" s="39">
        <v>1.6E-2</v>
      </c>
      <c r="D16" s="35">
        <v>34031</v>
      </c>
      <c r="E16" s="39">
        <v>4.2000000000000003E-2</v>
      </c>
      <c r="F16" s="35" t="s">
        <v>167</v>
      </c>
      <c r="G16" s="34" t="s">
        <v>168</v>
      </c>
      <c r="H16" s="35">
        <v>8397</v>
      </c>
      <c r="I16" s="31">
        <v>9.5000000000000001E-2</v>
      </c>
      <c r="J16" s="35">
        <v>17625</v>
      </c>
      <c r="K16" s="31">
        <v>5.3999999999999999E-2</v>
      </c>
      <c r="L16" s="35">
        <v>2586</v>
      </c>
      <c r="M16" s="31">
        <v>0.17</v>
      </c>
      <c r="N16" s="35" t="s">
        <v>207</v>
      </c>
      <c r="O16" s="34" t="s">
        <v>122</v>
      </c>
      <c r="P16" s="29">
        <v>0.41199999999999998</v>
      </c>
      <c r="Q16" s="52">
        <v>1.7</v>
      </c>
      <c r="R16" s="9"/>
      <c r="S16" s="9"/>
    </row>
    <row r="17" spans="1:30" ht="12" customHeight="1" x14ac:dyDescent="0.25">
      <c r="A17" s="1" t="s">
        <v>10</v>
      </c>
      <c r="B17" s="35">
        <v>15077</v>
      </c>
      <c r="C17" s="39">
        <v>3.3000000000000002E-2</v>
      </c>
      <c r="D17" s="35">
        <v>6624</v>
      </c>
      <c r="E17" s="39">
        <v>0.104</v>
      </c>
      <c r="F17" s="35" t="s">
        <v>169</v>
      </c>
      <c r="G17" s="34" t="s">
        <v>170</v>
      </c>
      <c r="H17" s="35">
        <v>2391</v>
      </c>
      <c r="I17" s="31">
        <v>0.182</v>
      </c>
      <c r="J17" s="35">
        <v>4902</v>
      </c>
      <c r="K17" s="31">
        <v>0.10199999999999999</v>
      </c>
      <c r="L17" s="35" t="s">
        <v>171</v>
      </c>
      <c r="M17" s="34" t="s">
        <v>172</v>
      </c>
      <c r="N17" s="35" t="s">
        <v>173</v>
      </c>
      <c r="O17" s="34" t="s">
        <v>174</v>
      </c>
      <c r="P17" s="29">
        <v>0.49</v>
      </c>
      <c r="Q17" s="52">
        <v>3.8</v>
      </c>
      <c r="R17" s="9"/>
      <c r="S17" s="9"/>
    </row>
    <row r="18" spans="1:30" ht="12" customHeight="1" x14ac:dyDescent="0.25">
      <c r="A18" s="1" t="s">
        <v>11</v>
      </c>
      <c r="B18" s="35">
        <v>17977</v>
      </c>
      <c r="C18" s="39">
        <v>2.9000000000000001E-2</v>
      </c>
      <c r="D18" s="35">
        <v>9820</v>
      </c>
      <c r="E18" s="39">
        <v>7.3999999999999996E-2</v>
      </c>
      <c r="F18" s="35" t="s">
        <v>175</v>
      </c>
      <c r="G18" s="34" t="s">
        <v>176</v>
      </c>
      <c r="H18" s="35">
        <v>3129</v>
      </c>
      <c r="I18" s="31">
        <v>0.14199999999999999</v>
      </c>
      <c r="J18" s="35">
        <v>3850</v>
      </c>
      <c r="K18" s="31">
        <v>0.122</v>
      </c>
      <c r="L18" s="35">
        <v>906</v>
      </c>
      <c r="M18" s="31">
        <v>0.28999999999999998</v>
      </c>
      <c r="N18" s="35" t="s">
        <v>156</v>
      </c>
      <c r="O18" s="34" t="s">
        <v>93</v>
      </c>
      <c r="P18" s="29">
        <v>0.39200000000000002</v>
      </c>
      <c r="Q18" s="52">
        <v>3.2</v>
      </c>
      <c r="R18" s="9"/>
      <c r="S18" s="9"/>
    </row>
    <row r="19" spans="1:30" s="10" customFormat="1" ht="12" customHeight="1" x14ac:dyDescent="0.25">
      <c r="A19" s="1" t="s">
        <v>12</v>
      </c>
      <c r="B19" s="35">
        <v>17047</v>
      </c>
      <c r="C19" s="39">
        <v>0.03</v>
      </c>
      <c r="D19" s="35">
        <v>7467</v>
      </c>
      <c r="E19" s="39">
        <v>9.7000000000000003E-2</v>
      </c>
      <c r="F19" s="35" t="s">
        <v>165</v>
      </c>
      <c r="G19" s="34" t="s">
        <v>177</v>
      </c>
      <c r="H19" s="35">
        <v>1104</v>
      </c>
      <c r="I19" s="39">
        <v>0.27200000000000002</v>
      </c>
      <c r="J19" s="35">
        <v>7456</v>
      </c>
      <c r="K19" s="31">
        <v>7.8E-2</v>
      </c>
      <c r="L19" s="35" t="s">
        <v>178</v>
      </c>
      <c r="M19" s="34" t="s">
        <v>179</v>
      </c>
      <c r="N19" s="35" t="s">
        <v>180</v>
      </c>
      <c r="O19" s="34" t="s">
        <v>181</v>
      </c>
      <c r="P19" s="29">
        <v>0.50600000000000001</v>
      </c>
      <c r="Q19" s="52">
        <v>3.5</v>
      </c>
      <c r="R19" s="9"/>
      <c r="S19" s="9"/>
      <c r="T19" s="9"/>
      <c r="U19" s="9"/>
      <c r="V19" s="9"/>
      <c r="W19" s="9"/>
      <c r="X19" s="9"/>
      <c r="Y19" s="9"/>
      <c r="Z19" s="9"/>
      <c r="AA19" s="9"/>
      <c r="AB19" s="9"/>
      <c r="AC19" s="9"/>
      <c r="AD19" s="9"/>
    </row>
    <row r="20" spans="1:30" s="10" customFormat="1" ht="12" customHeight="1" x14ac:dyDescent="0.25">
      <c r="A20" s="1" t="s">
        <v>13</v>
      </c>
      <c r="B20" s="35">
        <v>50206</v>
      </c>
      <c r="C20" s="39">
        <v>1.2E-2</v>
      </c>
      <c r="D20" s="35">
        <v>29713</v>
      </c>
      <c r="E20" s="39">
        <v>0.03</v>
      </c>
      <c r="F20" s="35">
        <v>995</v>
      </c>
      <c r="G20" s="31">
        <v>0.20599999999999999</v>
      </c>
      <c r="H20" s="35">
        <v>9334</v>
      </c>
      <c r="I20" s="31">
        <v>5.8000000000000003E-2</v>
      </c>
      <c r="J20" s="35">
        <v>7844</v>
      </c>
      <c r="K20" s="31">
        <v>0.06</v>
      </c>
      <c r="L20" s="35">
        <v>1591</v>
      </c>
      <c r="M20" s="31">
        <v>0.154</v>
      </c>
      <c r="N20" s="35">
        <v>729</v>
      </c>
      <c r="O20" s="39">
        <v>0.26900000000000002</v>
      </c>
      <c r="P20" s="29">
        <v>0.34699999999999998</v>
      </c>
      <c r="Q20" s="52">
        <v>1.3</v>
      </c>
      <c r="R20" s="9"/>
      <c r="S20" s="9"/>
      <c r="T20" s="9"/>
      <c r="U20" s="9"/>
      <c r="V20" s="9"/>
      <c r="W20" s="9"/>
      <c r="X20" s="9"/>
      <c r="Y20" s="9"/>
      <c r="Z20" s="9"/>
      <c r="AA20" s="9"/>
      <c r="AB20" s="9"/>
      <c r="AC20" s="9"/>
      <c r="AD20" s="9"/>
    </row>
    <row r="21" spans="1:30" s="10" customFormat="1" ht="12" customHeight="1" x14ac:dyDescent="0.25">
      <c r="A21" s="1" t="s">
        <v>14</v>
      </c>
      <c r="B21" s="35">
        <v>118850</v>
      </c>
      <c r="C21" s="39">
        <v>1.0999999999999999E-2</v>
      </c>
      <c r="D21" s="35">
        <v>60256</v>
      </c>
      <c r="E21" s="39">
        <v>3.3000000000000002E-2</v>
      </c>
      <c r="F21" s="35" t="s">
        <v>182</v>
      </c>
      <c r="G21" s="34" t="s">
        <v>183</v>
      </c>
      <c r="H21" s="35">
        <v>9481</v>
      </c>
      <c r="I21" s="31">
        <v>9.1999999999999998E-2</v>
      </c>
      <c r="J21" s="35">
        <v>41485</v>
      </c>
      <c r="K21" s="31">
        <v>3.3000000000000002E-2</v>
      </c>
      <c r="L21" s="35">
        <v>5750</v>
      </c>
      <c r="M21" s="31">
        <v>0.114</v>
      </c>
      <c r="N21" s="35">
        <v>1197</v>
      </c>
      <c r="O21" s="31">
        <v>0.29099999999999998</v>
      </c>
      <c r="P21" s="29">
        <v>0.433</v>
      </c>
      <c r="Q21" s="52">
        <v>1.2</v>
      </c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  <c r="AD21" s="9"/>
    </row>
    <row r="22" spans="1:30" s="10" customFormat="1" ht="12" customHeight="1" x14ac:dyDescent="0.25">
      <c r="A22" s="1" t="s">
        <v>15</v>
      </c>
      <c r="B22" s="35">
        <v>114917</v>
      </c>
      <c r="C22" s="39">
        <v>1.2E-2</v>
      </c>
      <c r="D22" s="35">
        <v>52917</v>
      </c>
      <c r="E22" s="39">
        <v>3.5999999999999997E-2</v>
      </c>
      <c r="F22" s="35" t="s">
        <v>208</v>
      </c>
      <c r="G22" s="39" t="s">
        <v>184</v>
      </c>
      <c r="H22" s="35">
        <v>8602</v>
      </c>
      <c r="I22" s="31">
        <v>9.7000000000000003E-2</v>
      </c>
      <c r="J22" s="35">
        <v>46227</v>
      </c>
      <c r="K22" s="31">
        <v>3.1E-2</v>
      </c>
      <c r="L22" s="35">
        <v>3889</v>
      </c>
      <c r="M22" s="31">
        <v>0.13600000000000001</v>
      </c>
      <c r="N22" s="35">
        <v>2088</v>
      </c>
      <c r="O22" s="31">
        <v>0.22800000000000001</v>
      </c>
      <c r="P22" s="29">
        <v>0.48599999999999999</v>
      </c>
      <c r="Q22" s="52">
        <v>1.3</v>
      </c>
      <c r="R22" s="9"/>
      <c r="S22" s="9"/>
      <c r="T22" s="9"/>
      <c r="U22" s="9"/>
      <c r="V22" s="9"/>
      <c r="W22" s="9"/>
      <c r="X22" s="9"/>
      <c r="Y22" s="9"/>
      <c r="Z22" s="9"/>
      <c r="AA22" s="9"/>
      <c r="AB22" s="9"/>
      <c r="AC22" s="9"/>
      <c r="AD22" s="9"/>
    </row>
    <row r="23" spans="1:30" s="10" customFormat="1" ht="12" customHeight="1" x14ac:dyDescent="0.25">
      <c r="A23" s="1" t="s">
        <v>16</v>
      </c>
      <c r="B23" s="35">
        <v>96745</v>
      </c>
      <c r="C23" s="39">
        <v>1.4E-2</v>
      </c>
      <c r="D23" s="35">
        <v>69047</v>
      </c>
      <c r="E23" s="39">
        <v>2.7E-2</v>
      </c>
      <c r="F23" s="35">
        <v>9392</v>
      </c>
      <c r="G23" s="31">
        <v>9.8000000000000004E-2</v>
      </c>
      <c r="H23" s="35">
        <v>5730</v>
      </c>
      <c r="I23" s="31">
        <v>0.125</v>
      </c>
      <c r="J23" s="35">
        <v>8177</v>
      </c>
      <c r="K23" s="31">
        <v>9.4E-2</v>
      </c>
      <c r="L23" s="35">
        <v>1192</v>
      </c>
      <c r="M23" s="31">
        <v>0.27700000000000002</v>
      </c>
      <c r="N23" s="35">
        <v>3205</v>
      </c>
      <c r="O23" s="31">
        <v>0.188</v>
      </c>
      <c r="P23" s="29">
        <v>0.14899999999999999</v>
      </c>
      <c r="Q23" s="52">
        <v>1.1000000000000001</v>
      </c>
      <c r="R23" s="9"/>
      <c r="S23" s="9"/>
      <c r="T23" s="9"/>
      <c r="U23" s="9"/>
      <c r="V23" s="9"/>
      <c r="W23" s="9"/>
      <c r="X23" s="9"/>
      <c r="Y23" s="9"/>
      <c r="Z23" s="9"/>
      <c r="AA23" s="9"/>
      <c r="AB23" s="9"/>
      <c r="AC23" s="9"/>
      <c r="AD23" s="9"/>
    </row>
    <row r="24" spans="1:30" s="10" customFormat="1" ht="12" customHeight="1" x14ac:dyDescent="0.25">
      <c r="A24" s="1" t="s">
        <v>17</v>
      </c>
      <c r="B24" s="35">
        <v>123774</v>
      </c>
      <c r="C24" s="39">
        <v>1.0999999999999999E-2</v>
      </c>
      <c r="D24" s="35">
        <v>60114</v>
      </c>
      <c r="E24" s="39">
        <v>3.3000000000000002E-2</v>
      </c>
      <c r="F24" s="35">
        <v>2864</v>
      </c>
      <c r="G24" s="31">
        <v>0.17899999999999999</v>
      </c>
      <c r="H24" s="35">
        <v>11899</v>
      </c>
      <c r="I24" s="31">
        <v>8.2000000000000003E-2</v>
      </c>
      <c r="J24" s="35">
        <v>43218</v>
      </c>
      <c r="K24" s="31">
        <v>3.4000000000000002E-2</v>
      </c>
      <c r="L24" s="35">
        <v>3901</v>
      </c>
      <c r="M24" s="31">
        <v>0.13800000000000001</v>
      </c>
      <c r="N24" s="35">
        <v>1778</v>
      </c>
      <c r="O24" s="31">
        <v>0.23400000000000001</v>
      </c>
      <c r="P24" s="29">
        <v>0.45200000000000001</v>
      </c>
      <c r="Q24" s="52">
        <v>1.3</v>
      </c>
      <c r="R24" s="9"/>
      <c r="S24" s="9"/>
      <c r="T24" s="9"/>
      <c r="U24" s="9"/>
      <c r="V24" s="9"/>
      <c r="W24" s="9"/>
      <c r="X24" s="9"/>
      <c r="Y24" s="9"/>
      <c r="Z24" s="9"/>
      <c r="AA24" s="9"/>
      <c r="AB24" s="9"/>
      <c r="AC24" s="9"/>
      <c r="AD24" s="9"/>
    </row>
    <row r="25" spans="1:30" s="10" customFormat="1" ht="12" customHeight="1" x14ac:dyDescent="0.25">
      <c r="A25" s="1" t="s">
        <v>18</v>
      </c>
      <c r="B25" s="35">
        <v>35391</v>
      </c>
      <c r="C25" s="39">
        <v>0.02</v>
      </c>
      <c r="D25" s="35">
        <v>18060</v>
      </c>
      <c r="E25" s="39">
        <v>5.8999999999999997E-2</v>
      </c>
      <c r="F25" s="35" t="s">
        <v>185</v>
      </c>
      <c r="G25" s="34" t="s">
        <v>186</v>
      </c>
      <c r="H25" s="35">
        <v>3031</v>
      </c>
      <c r="I25" s="31">
        <v>0.158</v>
      </c>
      <c r="J25" s="35">
        <v>11848</v>
      </c>
      <c r="K25" s="31">
        <v>6.4000000000000001E-2</v>
      </c>
      <c r="L25" s="35">
        <v>1124</v>
      </c>
      <c r="M25" s="31">
        <v>0.27100000000000002</v>
      </c>
      <c r="N25" s="35" t="s">
        <v>187</v>
      </c>
      <c r="O25" s="34" t="s">
        <v>188</v>
      </c>
      <c r="P25" s="29">
        <v>0.42499999999999999</v>
      </c>
      <c r="Q25" s="52">
        <v>2.2999999999999998</v>
      </c>
      <c r="R25" s="9"/>
      <c r="S25" s="9"/>
      <c r="T25" s="9"/>
      <c r="U25" s="9"/>
      <c r="V25" s="9"/>
      <c r="W25" s="9"/>
      <c r="X25" s="9"/>
      <c r="Y25" s="9"/>
      <c r="Z25" s="9"/>
      <c r="AA25" s="9"/>
      <c r="AB25" s="9"/>
      <c r="AC25" s="9"/>
      <c r="AD25" s="9"/>
    </row>
    <row r="26" spans="1:30" s="10" customFormat="1" ht="12" customHeight="1" x14ac:dyDescent="0.25">
      <c r="A26" s="1" t="s">
        <v>19</v>
      </c>
      <c r="B26" s="35">
        <v>22894</v>
      </c>
      <c r="C26" s="39">
        <v>2.8000000000000001E-2</v>
      </c>
      <c r="D26" s="35">
        <v>11233</v>
      </c>
      <c r="E26" s="39">
        <v>0.08</v>
      </c>
      <c r="F26" s="35" t="s">
        <v>189</v>
      </c>
      <c r="G26" s="34" t="s">
        <v>190</v>
      </c>
      <c r="H26" s="35">
        <v>1493</v>
      </c>
      <c r="I26" s="31">
        <v>0.23100000000000001</v>
      </c>
      <c r="J26" s="35">
        <v>8777</v>
      </c>
      <c r="K26" s="31">
        <v>7.1999999999999995E-2</v>
      </c>
      <c r="L26" s="35" t="s">
        <v>191</v>
      </c>
      <c r="M26" s="31" t="s">
        <v>85</v>
      </c>
      <c r="N26" s="35" t="s">
        <v>192</v>
      </c>
      <c r="O26" s="34" t="s">
        <v>193</v>
      </c>
      <c r="P26" s="29">
        <v>0.45600000000000002</v>
      </c>
      <c r="Q26" s="52">
        <v>2.9</v>
      </c>
      <c r="R26" s="9"/>
      <c r="S26" s="9"/>
      <c r="T26" s="9"/>
      <c r="U26" s="9"/>
      <c r="V26" s="9"/>
      <c r="W26" s="9"/>
      <c r="X26" s="9"/>
      <c r="Y26" s="9"/>
      <c r="Z26" s="9"/>
      <c r="AA26" s="9"/>
      <c r="AB26" s="9"/>
      <c r="AC26" s="9"/>
      <c r="AD26" s="9"/>
    </row>
    <row r="27" spans="1:30" s="10" customFormat="1" ht="12" customHeight="1" x14ac:dyDescent="0.25">
      <c r="A27" s="1" t="s">
        <v>20</v>
      </c>
      <c r="B27" s="35">
        <v>6237</v>
      </c>
      <c r="C27" s="39">
        <v>5.7000000000000002E-2</v>
      </c>
      <c r="D27" s="35">
        <v>2514</v>
      </c>
      <c r="E27" s="39">
        <v>0.184</v>
      </c>
      <c r="F27" s="35" t="s">
        <v>39</v>
      </c>
      <c r="G27" s="34" t="s">
        <v>40</v>
      </c>
      <c r="H27" s="35" t="s">
        <v>194</v>
      </c>
      <c r="I27" s="34" t="s">
        <v>195</v>
      </c>
      <c r="J27" s="35">
        <v>2768</v>
      </c>
      <c r="K27" s="31">
        <v>0.13200000000000001</v>
      </c>
      <c r="L27" s="35" t="s">
        <v>196</v>
      </c>
      <c r="M27" s="34" t="s">
        <v>197</v>
      </c>
      <c r="N27" s="35" t="s">
        <v>198</v>
      </c>
      <c r="O27" s="34" t="s">
        <v>199</v>
      </c>
      <c r="P27" s="29">
        <v>0.52800000000000002</v>
      </c>
      <c r="Q27" s="52">
        <v>6.3</v>
      </c>
      <c r="R27" s="9"/>
      <c r="S27" s="9"/>
      <c r="T27" s="9"/>
      <c r="U27" s="9"/>
      <c r="V27" s="9"/>
      <c r="W27" s="9"/>
      <c r="X27" s="9"/>
      <c r="Y27" s="9"/>
      <c r="Z27" s="9"/>
      <c r="AA27" s="9"/>
      <c r="AB27" s="9"/>
      <c r="AC27" s="9"/>
      <c r="AD27" s="9"/>
    </row>
    <row r="28" spans="1:30" s="10" customFormat="1" ht="12" customHeight="1" x14ac:dyDescent="0.25">
      <c r="A28" s="1" t="s">
        <v>21</v>
      </c>
      <c r="B28" s="35">
        <v>209470</v>
      </c>
      <c r="C28" s="39">
        <v>8.9999999999999993E-3</v>
      </c>
      <c r="D28" s="35">
        <v>112483</v>
      </c>
      <c r="E28" s="39">
        <v>2.4E-2</v>
      </c>
      <c r="F28" s="35">
        <v>3039</v>
      </c>
      <c r="G28" s="31">
        <v>0.17599999999999999</v>
      </c>
      <c r="H28" s="35">
        <v>20253</v>
      </c>
      <c r="I28" s="31">
        <v>6.0999999999999999E-2</v>
      </c>
      <c r="J28" s="35">
        <v>64070</v>
      </c>
      <c r="K28" s="31">
        <v>2.8000000000000001E-2</v>
      </c>
      <c r="L28" s="35">
        <v>5833</v>
      </c>
      <c r="M28" s="31">
        <v>0.105</v>
      </c>
      <c r="N28" s="35">
        <v>3791</v>
      </c>
      <c r="O28" s="39">
        <v>0.16500000000000001</v>
      </c>
      <c r="P28" s="29">
        <v>0.41</v>
      </c>
      <c r="Q28" s="52">
        <v>0.9</v>
      </c>
      <c r="R28" s="9"/>
      <c r="S28" s="9"/>
      <c r="T28" s="9"/>
      <c r="U28" s="9"/>
      <c r="V28" s="9"/>
      <c r="W28" s="9"/>
      <c r="X28" s="9"/>
      <c r="Y28" s="9"/>
      <c r="Z28" s="9"/>
      <c r="AA28" s="9"/>
      <c r="AB28" s="9"/>
      <c r="AC28" s="9"/>
      <c r="AD28" s="9"/>
    </row>
    <row r="29" spans="1:30" s="10" customFormat="1" ht="12" customHeight="1" x14ac:dyDescent="0.25">
      <c r="A29" s="1" t="s">
        <v>22</v>
      </c>
      <c r="B29" s="35">
        <v>88635</v>
      </c>
      <c r="C29" s="39">
        <v>1.4E-2</v>
      </c>
      <c r="D29" s="35">
        <v>43915</v>
      </c>
      <c r="E29" s="39">
        <v>0.04</v>
      </c>
      <c r="F29" s="35">
        <v>1324</v>
      </c>
      <c r="G29" s="31">
        <v>0.27400000000000002</v>
      </c>
      <c r="H29" s="35">
        <v>12370</v>
      </c>
      <c r="I29" s="31">
        <v>0.08</v>
      </c>
      <c r="J29" s="35">
        <v>25379</v>
      </c>
      <c r="K29" s="31">
        <v>4.8000000000000001E-2</v>
      </c>
      <c r="L29" s="35">
        <v>4178</v>
      </c>
      <c r="M29" s="31">
        <v>0.14599999999999999</v>
      </c>
      <c r="N29" s="35">
        <v>1468</v>
      </c>
      <c r="O29" s="39">
        <v>0.26700000000000002</v>
      </c>
      <c r="P29" s="29">
        <v>0.433</v>
      </c>
      <c r="Q29" s="52">
        <v>1.6</v>
      </c>
      <c r="R29" s="9"/>
      <c r="S29" s="9"/>
      <c r="T29" s="9"/>
      <c r="U29" s="9"/>
      <c r="V29" s="9"/>
      <c r="W29" s="9"/>
      <c r="X29" s="9"/>
      <c r="Y29" s="9"/>
      <c r="Z29" s="9"/>
      <c r="AA29" s="9"/>
      <c r="AB29" s="9"/>
      <c r="AC29" s="9"/>
      <c r="AD29" s="9"/>
    </row>
    <row r="30" spans="1:30" s="10" customFormat="1" ht="12" customHeight="1" x14ac:dyDescent="0.25">
      <c r="A30" s="1" t="s">
        <v>23</v>
      </c>
      <c r="B30" s="35">
        <v>269717</v>
      </c>
      <c r="C30" s="39">
        <v>5.0000000000000001E-3</v>
      </c>
      <c r="D30" s="35">
        <v>123743</v>
      </c>
      <c r="E30" s="39">
        <v>1.6E-2</v>
      </c>
      <c r="F30" s="35">
        <v>3132</v>
      </c>
      <c r="G30" s="31">
        <v>0.126</v>
      </c>
      <c r="H30" s="35">
        <v>32671</v>
      </c>
      <c r="I30" s="31">
        <v>3.4000000000000002E-2</v>
      </c>
      <c r="J30" s="35">
        <v>98240</v>
      </c>
      <c r="K30" s="31">
        <v>1.4999999999999999E-2</v>
      </c>
      <c r="L30" s="35">
        <v>8235</v>
      </c>
      <c r="M30" s="31">
        <v>6.2E-2</v>
      </c>
      <c r="N30" s="35">
        <v>3696</v>
      </c>
      <c r="O30" s="39">
        <v>0.115</v>
      </c>
      <c r="P30" s="29">
        <v>0.49199999999999999</v>
      </c>
      <c r="Q30" s="52">
        <v>0.6</v>
      </c>
      <c r="R30" s="9"/>
      <c r="S30" s="9"/>
      <c r="T30" s="9"/>
      <c r="U30" s="9"/>
      <c r="V30" s="9"/>
      <c r="W30" s="9"/>
      <c r="X30" s="9"/>
      <c r="Y30" s="9"/>
      <c r="Z30" s="9"/>
      <c r="AA30" s="9"/>
      <c r="AB30" s="9"/>
      <c r="AC30" s="9"/>
      <c r="AD30" s="9"/>
    </row>
    <row r="31" spans="1:30" s="10" customFormat="1" ht="12" customHeight="1" x14ac:dyDescent="0.25">
      <c r="A31" s="1" t="s">
        <v>24</v>
      </c>
      <c r="B31" s="35">
        <v>109763</v>
      </c>
      <c r="C31" s="39">
        <v>8.0000000000000002E-3</v>
      </c>
      <c r="D31" s="35">
        <v>53511</v>
      </c>
      <c r="E31" s="39">
        <v>2.5000000000000001E-2</v>
      </c>
      <c r="F31" s="35">
        <v>1016</v>
      </c>
      <c r="G31" s="31">
        <v>0.22</v>
      </c>
      <c r="H31" s="35">
        <v>9723</v>
      </c>
      <c r="I31" s="31">
        <v>6.3E-2</v>
      </c>
      <c r="J31" s="35">
        <v>39868</v>
      </c>
      <c r="K31" s="31">
        <v>2.4E-2</v>
      </c>
      <c r="L31" s="35">
        <v>3508</v>
      </c>
      <c r="M31" s="31">
        <v>9.9000000000000005E-2</v>
      </c>
      <c r="N31" s="35">
        <v>2136</v>
      </c>
      <c r="O31" s="39">
        <v>0.156</v>
      </c>
      <c r="P31" s="29">
        <v>0.46100000000000002</v>
      </c>
      <c r="Q31" s="52">
        <v>0.9</v>
      </c>
      <c r="R31" s="9"/>
      <c r="S31" s="9"/>
      <c r="T31" s="9"/>
      <c r="U31" s="9"/>
      <c r="V31" s="9"/>
      <c r="W31" s="9"/>
      <c r="X31" s="9"/>
      <c r="Y31" s="9"/>
      <c r="Z31" s="9"/>
      <c r="AA31" s="9"/>
      <c r="AB31" s="9"/>
      <c r="AC31" s="9"/>
      <c r="AD31" s="9"/>
    </row>
    <row r="32" spans="1:30" s="10" customFormat="1" ht="12" customHeight="1" x14ac:dyDescent="0.25">
      <c r="A32" s="1" t="s">
        <v>3</v>
      </c>
      <c r="B32" s="35">
        <v>155819</v>
      </c>
      <c r="C32" s="39">
        <v>7.0000000000000001E-3</v>
      </c>
      <c r="D32" s="35">
        <v>83191</v>
      </c>
      <c r="E32" s="39">
        <v>1.9E-2</v>
      </c>
      <c r="F32" s="35" t="s">
        <v>200</v>
      </c>
      <c r="G32" s="34" t="s">
        <v>96</v>
      </c>
      <c r="H32" s="35">
        <v>22577</v>
      </c>
      <c r="I32" s="31">
        <v>4.1000000000000002E-2</v>
      </c>
      <c r="J32" s="35">
        <v>36843</v>
      </c>
      <c r="K32" s="31">
        <v>2.9000000000000001E-2</v>
      </c>
      <c r="L32" s="35">
        <v>10053</v>
      </c>
      <c r="M32" s="31">
        <v>5.8999999999999997E-2</v>
      </c>
      <c r="N32" s="35">
        <v>2739</v>
      </c>
      <c r="O32" s="39">
        <v>0.14099999999999999</v>
      </c>
      <c r="P32" s="29">
        <v>0.38800000000000001</v>
      </c>
      <c r="Q32" s="52">
        <v>0.8</v>
      </c>
      <c r="R32" s="9"/>
      <c r="S32" s="9"/>
      <c r="T32" s="9"/>
      <c r="U32" s="9"/>
      <c r="V32" s="9"/>
      <c r="W32" s="9"/>
      <c r="X32" s="9"/>
      <c r="Y32" s="9"/>
      <c r="Z32" s="9"/>
      <c r="AA32" s="9"/>
      <c r="AB32" s="9"/>
      <c r="AC32" s="9"/>
      <c r="AD32" s="9"/>
    </row>
    <row r="33" spans="1:32" s="10" customFormat="1" ht="12" customHeight="1" x14ac:dyDescent="0.25">
      <c r="A33" s="1" t="s">
        <v>25</v>
      </c>
      <c r="B33" s="35">
        <v>323381</v>
      </c>
      <c r="C33" s="39">
        <v>5.0000000000000001E-3</v>
      </c>
      <c r="D33" s="35">
        <v>205263</v>
      </c>
      <c r="E33" s="39">
        <v>1.0999999999999999E-2</v>
      </c>
      <c r="F33" s="35">
        <v>4069</v>
      </c>
      <c r="G33" s="31">
        <v>0.107</v>
      </c>
      <c r="H33" s="35">
        <v>35821</v>
      </c>
      <c r="I33" s="31">
        <v>3.3000000000000002E-2</v>
      </c>
      <c r="J33" s="35">
        <v>64334</v>
      </c>
      <c r="K33" s="31">
        <v>2.1000000000000001E-2</v>
      </c>
      <c r="L33" s="35">
        <v>11728</v>
      </c>
      <c r="M33" s="31">
        <v>5.8000000000000003E-2</v>
      </c>
      <c r="N33" s="35">
        <v>2166</v>
      </c>
      <c r="O33" s="39">
        <v>0.155</v>
      </c>
      <c r="P33" s="29">
        <v>0.312</v>
      </c>
      <c r="Q33" s="52">
        <v>0.5</v>
      </c>
      <c r="R33" s="9"/>
      <c r="S33" s="9"/>
      <c r="T33" s="9"/>
      <c r="U33" s="9"/>
      <c r="V33" s="9"/>
      <c r="W33" s="9"/>
      <c r="X33" s="9"/>
      <c r="Y33" s="9"/>
      <c r="Z33" s="9"/>
      <c r="AA33" s="9"/>
      <c r="AB33" s="9"/>
      <c r="AC33" s="9"/>
      <c r="AD33" s="9"/>
    </row>
    <row r="34" spans="1:32" s="10" customFormat="1" ht="12" customHeight="1" x14ac:dyDescent="0.25">
      <c r="A34" s="1" t="s">
        <v>26</v>
      </c>
      <c r="B34" s="35">
        <v>137589</v>
      </c>
      <c r="C34" s="39">
        <v>1.0999999999999999E-2</v>
      </c>
      <c r="D34" s="35">
        <v>51508</v>
      </c>
      <c r="E34" s="39">
        <v>3.9E-2</v>
      </c>
      <c r="F34" s="35" t="s">
        <v>201</v>
      </c>
      <c r="G34" s="34" t="s">
        <v>202</v>
      </c>
      <c r="H34" s="35">
        <v>33824</v>
      </c>
      <c r="I34" s="31">
        <v>4.7E-2</v>
      </c>
      <c r="J34" s="35">
        <v>43736</v>
      </c>
      <c r="K34" s="31">
        <v>3.5999999999999997E-2</v>
      </c>
      <c r="L34" s="35">
        <v>6036</v>
      </c>
      <c r="M34" s="31">
        <v>0.11700000000000001</v>
      </c>
      <c r="N34" s="35">
        <v>2026</v>
      </c>
      <c r="O34" s="39">
        <v>0.24</v>
      </c>
      <c r="P34" s="29">
        <v>0.57199999999999995</v>
      </c>
      <c r="Q34" s="52">
        <v>1.3</v>
      </c>
      <c r="R34" s="9"/>
      <c r="S34" s="9"/>
      <c r="T34" s="9"/>
      <c r="U34" s="9"/>
      <c r="V34" s="9"/>
      <c r="W34" s="9"/>
      <c r="X34" s="9"/>
      <c r="Y34" s="9"/>
      <c r="Z34" s="9"/>
      <c r="AA34" s="9"/>
      <c r="AB34" s="9"/>
      <c r="AC34" s="9"/>
      <c r="AD34" s="9"/>
    </row>
    <row r="35" spans="1:32" ht="12" customHeight="1" x14ac:dyDescent="0.25">
      <c r="A35" s="1" t="s">
        <v>27</v>
      </c>
      <c r="B35" s="35">
        <v>78929</v>
      </c>
      <c r="C35" s="39">
        <v>0.01</v>
      </c>
      <c r="D35" s="35">
        <v>51433</v>
      </c>
      <c r="E35" s="39">
        <v>2.3E-2</v>
      </c>
      <c r="F35" s="35">
        <v>933</v>
      </c>
      <c r="G35" s="31">
        <v>0.23100000000000001</v>
      </c>
      <c r="H35" s="35">
        <v>8389</v>
      </c>
      <c r="I35" s="31">
        <v>6.5000000000000002E-2</v>
      </c>
      <c r="J35" s="35">
        <v>15408</v>
      </c>
      <c r="K35" s="31">
        <v>4.2999999999999997E-2</v>
      </c>
      <c r="L35" s="35">
        <v>2059</v>
      </c>
      <c r="M35" s="31">
        <v>0.14000000000000001</v>
      </c>
      <c r="N35" s="35">
        <v>708</v>
      </c>
      <c r="O35" s="39">
        <v>0.28000000000000003</v>
      </c>
      <c r="P35" s="29">
        <v>0.30399999999999999</v>
      </c>
      <c r="Q35" s="52">
        <v>1</v>
      </c>
      <c r="R35" s="9"/>
      <c r="S35" s="9"/>
    </row>
    <row r="36" spans="1:32" ht="12" customHeight="1" x14ac:dyDescent="0.25">
      <c r="A36" s="1" t="s">
        <v>28</v>
      </c>
      <c r="B36" s="35">
        <v>193137</v>
      </c>
      <c r="C36" s="39">
        <v>7.0000000000000001E-3</v>
      </c>
      <c r="D36" s="35">
        <v>145348</v>
      </c>
      <c r="E36" s="39">
        <v>1.2999999999999999E-2</v>
      </c>
      <c r="F36" s="35">
        <v>6028</v>
      </c>
      <c r="G36" s="31">
        <v>9.0999999999999998E-2</v>
      </c>
      <c r="H36" s="35">
        <v>15242</v>
      </c>
      <c r="I36" s="31">
        <v>5.3999999999999999E-2</v>
      </c>
      <c r="J36" s="35">
        <v>18374</v>
      </c>
      <c r="K36" s="31">
        <v>4.3999999999999997E-2</v>
      </c>
      <c r="L36" s="35">
        <v>6301</v>
      </c>
      <c r="M36" s="31">
        <v>8.7999999999999995E-2</v>
      </c>
      <c r="N36" s="35">
        <v>1844</v>
      </c>
      <c r="O36" s="39">
        <v>0.189</v>
      </c>
      <c r="P36" s="29">
        <v>0.17599999999999999</v>
      </c>
      <c r="Q36" s="52">
        <v>0.6</v>
      </c>
      <c r="R36" s="9"/>
      <c r="S36" s="9"/>
    </row>
    <row r="37" spans="1:32" s="10" customFormat="1" ht="12" customHeight="1" x14ac:dyDescent="0.25">
      <c r="A37" s="5" t="s">
        <v>1</v>
      </c>
      <c r="B37" s="35">
        <v>29289</v>
      </c>
      <c r="C37" s="39">
        <v>1.7000000000000001E-2</v>
      </c>
      <c r="D37" s="35">
        <v>10985</v>
      </c>
      <c r="E37" s="39">
        <v>6.3E-2</v>
      </c>
      <c r="F37" s="35" t="s">
        <v>203</v>
      </c>
      <c r="G37" s="34" t="s">
        <v>204</v>
      </c>
      <c r="H37" s="35">
        <v>1751</v>
      </c>
      <c r="I37" s="31">
        <v>0.158</v>
      </c>
      <c r="J37" s="35">
        <v>14512</v>
      </c>
      <c r="K37" s="31">
        <v>3.9E-2</v>
      </c>
      <c r="L37" s="35">
        <v>1636</v>
      </c>
      <c r="M37" s="31">
        <v>0.16700000000000001</v>
      </c>
      <c r="N37" s="35" t="s">
        <v>205</v>
      </c>
      <c r="O37" s="34" t="s">
        <v>206</v>
      </c>
      <c r="P37" s="29">
        <v>0.56000000000000005</v>
      </c>
      <c r="Q37" s="52">
        <v>1.9</v>
      </c>
      <c r="R37" s="9"/>
      <c r="S37" s="9"/>
      <c r="T37" s="9"/>
      <c r="U37" s="9"/>
      <c r="V37" s="9"/>
      <c r="W37" s="9"/>
      <c r="X37" s="9"/>
      <c r="Y37" s="9"/>
      <c r="Z37" s="9"/>
      <c r="AA37" s="9"/>
      <c r="AB37" s="9"/>
      <c r="AC37" s="9"/>
      <c r="AD37" s="9"/>
    </row>
    <row r="38" spans="1:32" s="10" customFormat="1" ht="3.75" customHeight="1" x14ac:dyDescent="0.25">
      <c r="A38" s="11"/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40"/>
      <c r="M38" s="12"/>
      <c r="N38" s="24"/>
      <c r="O38" s="12"/>
      <c r="P38" s="24"/>
      <c r="Q38" s="12"/>
      <c r="R38" s="9"/>
      <c r="S38" s="9"/>
      <c r="T38" s="9"/>
      <c r="U38" s="9"/>
      <c r="V38" s="9"/>
      <c r="W38" s="9"/>
      <c r="X38" s="9"/>
      <c r="Y38" s="9"/>
      <c r="Z38" s="9"/>
      <c r="AA38" s="9"/>
      <c r="AB38" s="9"/>
      <c r="AC38" s="9"/>
      <c r="AD38" s="9"/>
      <c r="AE38" s="9"/>
      <c r="AF38" s="9"/>
    </row>
    <row r="39" spans="1:32" s="10" customFormat="1" ht="3.75" customHeight="1" x14ac:dyDescent="0.25">
      <c r="A39" s="44"/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45"/>
      <c r="O39" s="9"/>
      <c r="P39" s="45"/>
      <c r="Q39" s="9"/>
      <c r="R39" s="9"/>
      <c r="S39" s="9"/>
      <c r="T39" s="9"/>
      <c r="U39" s="9"/>
      <c r="V39" s="9"/>
      <c r="W39" s="9"/>
      <c r="X39" s="9"/>
      <c r="Y39" s="9"/>
      <c r="Z39" s="9"/>
      <c r="AA39" s="9"/>
      <c r="AB39" s="9"/>
      <c r="AC39" s="9"/>
      <c r="AD39" s="9"/>
      <c r="AE39" s="9"/>
      <c r="AF39" s="9"/>
    </row>
    <row r="40" spans="1:32" s="10" customFormat="1" ht="12.75" customHeight="1" x14ac:dyDescent="0.25">
      <c r="A40" s="44" t="s">
        <v>105</v>
      </c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  <c r="O40" s="46"/>
      <c r="P40" s="9"/>
      <c r="Q40" s="9"/>
      <c r="R40" s="9"/>
      <c r="S40" s="9"/>
      <c r="T40" s="9"/>
      <c r="U40" s="9"/>
      <c r="V40" s="9"/>
      <c r="W40" s="9"/>
      <c r="X40" s="9"/>
      <c r="Y40" s="9"/>
      <c r="Z40" s="9"/>
      <c r="AA40" s="9"/>
      <c r="AB40" s="9"/>
      <c r="AC40" s="9"/>
      <c r="AD40" s="9"/>
      <c r="AE40" s="9"/>
      <c r="AF40" s="9"/>
    </row>
    <row r="41" spans="1:32" ht="12.75" customHeight="1" x14ac:dyDescent="0.25">
      <c r="A41" s="1" t="s">
        <v>106</v>
      </c>
      <c r="N41" s="9"/>
      <c r="O41" s="9"/>
      <c r="P41" s="9"/>
      <c r="Q41" s="9"/>
      <c r="R41" s="9"/>
      <c r="S41" s="9"/>
      <c r="T41" s="9"/>
      <c r="U41" s="9"/>
      <c r="V41" s="9"/>
      <c r="W41" s="9"/>
      <c r="X41" s="9"/>
      <c r="Y41" s="9"/>
      <c r="Z41" s="9"/>
      <c r="AA41" s="9"/>
      <c r="AB41" s="9"/>
      <c r="AC41" s="9"/>
      <c r="AD41" s="9"/>
      <c r="AE41" s="9"/>
      <c r="AF41" s="9"/>
    </row>
    <row r="42" spans="1:32" ht="12.75" customHeight="1" x14ac:dyDescent="0.25">
      <c r="A42" s="1" t="s">
        <v>75</v>
      </c>
      <c r="N42" s="9"/>
      <c r="O42" s="9"/>
      <c r="P42" s="9"/>
      <c r="Q42" s="9"/>
      <c r="R42" s="9"/>
      <c r="S42" s="9"/>
      <c r="T42" s="9"/>
      <c r="U42" s="9"/>
      <c r="V42" s="9"/>
      <c r="W42" s="9"/>
      <c r="X42" s="9"/>
      <c r="Y42" s="9"/>
      <c r="Z42" s="9"/>
      <c r="AA42" s="9"/>
      <c r="AB42" s="9"/>
      <c r="AC42" s="9"/>
      <c r="AD42" s="9"/>
      <c r="AE42" s="9"/>
      <c r="AF42" s="9"/>
    </row>
    <row r="43" spans="1:32" ht="12.75" customHeight="1" x14ac:dyDescent="0.25">
      <c r="A43" s="46" t="s">
        <v>109</v>
      </c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  <c r="AA43" s="9"/>
      <c r="AB43" s="9"/>
      <c r="AC43" s="9"/>
      <c r="AD43" s="9"/>
      <c r="AE43" s="9"/>
      <c r="AF43" s="9"/>
    </row>
    <row r="44" spans="1:32" ht="12.75" customHeight="1" x14ac:dyDescent="0.25">
      <c r="A44" s="46" t="s">
        <v>110</v>
      </c>
      <c r="B44" s="9"/>
      <c r="C44" s="9"/>
      <c r="D44" s="9"/>
      <c r="E44" s="9"/>
      <c r="F44" s="9"/>
      <c r="G44" s="9"/>
      <c r="H44" s="9"/>
      <c r="I44" s="9"/>
      <c r="J44" s="44"/>
      <c r="K44" s="44"/>
      <c r="L44" s="44"/>
      <c r="M44" s="44"/>
      <c r="N44" s="9"/>
      <c r="O44" s="9"/>
      <c r="P44" s="9"/>
      <c r="Q44" s="9"/>
      <c r="S44" s="9"/>
      <c r="T44" s="9"/>
      <c r="U44" s="9"/>
      <c r="V44" s="9"/>
      <c r="W44" s="9"/>
      <c r="X44" s="9"/>
      <c r="Y44" s="9"/>
      <c r="Z44" s="9"/>
      <c r="AA44" s="9"/>
      <c r="AB44" s="9"/>
      <c r="AC44" s="9"/>
      <c r="AD44" s="9"/>
      <c r="AE44" s="9"/>
      <c r="AF44" s="9"/>
    </row>
    <row r="45" spans="1:32" ht="12.75" customHeight="1" x14ac:dyDescent="0.25">
      <c r="A45" s="46" t="s">
        <v>107</v>
      </c>
      <c r="B45" s="9"/>
      <c r="C45" s="9"/>
      <c r="D45" s="9"/>
      <c r="E45" s="9"/>
      <c r="F45" s="9"/>
      <c r="G45" s="9"/>
      <c r="H45" s="9"/>
      <c r="I45" s="9"/>
      <c r="J45" s="44"/>
      <c r="K45" s="44"/>
      <c r="L45" s="44"/>
      <c r="M45" s="44"/>
      <c r="N45" s="9"/>
      <c r="O45" s="9"/>
      <c r="P45" s="9"/>
      <c r="Q45" s="9"/>
      <c r="S45" s="9"/>
      <c r="T45" s="9"/>
      <c r="U45" s="9"/>
      <c r="V45" s="9"/>
      <c r="W45" s="9"/>
      <c r="X45" s="9"/>
      <c r="Y45" s="9"/>
      <c r="Z45" s="9"/>
      <c r="AA45" s="9"/>
      <c r="AB45" s="9"/>
      <c r="AC45" s="9"/>
      <c r="AD45" s="9"/>
      <c r="AE45" s="9"/>
      <c r="AF45" s="9"/>
    </row>
    <row r="46" spans="1:32" ht="12.75" customHeight="1" x14ac:dyDescent="0.25">
      <c r="A46" s="47" t="s">
        <v>72</v>
      </c>
      <c r="B46" s="9"/>
      <c r="C46" s="9"/>
      <c r="D46" s="9"/>
      <c r="E46" s="9"/>
      <c r="F46" s="9"/>
      <c r="G46" s="9"/>
      <c r="H46" s="9"/>
      <c r="I46" s="9"/>
      <c r="J46" s="48"/>
      <c r="K46" s="48"/>
      <c r="L46" s="48"/>
      <c r="M46" s="48"/>
      <c r="N46" s="9"/>
      <c r="O46" s="9"/>
      <c r="P46" s="9"/>
      <c r="Q46" s="9"/>
      <c r="S46" s="9"/>
      <c r="T46" s="9"/>
      <c r="U46" s="9"/>
      <c r="V46" s="9"/>
      <c r="W46" s="9"/>
      <c r="X46" s="9"/>
      <c r="Y46" s="9"/>
      <c r="Z46" s="9"/>
      <c r="AA46" s="9"/>
      <c r="AB46" s="9"/>
      <c r="AC46" s="9"/>
      <c r="AD46" s="9"/>
      <c r="AE46" s="9"/>
      <c r="AF46" s="9"/>
    </row>
    <row r="47" spans="1:32" ht="12.75" customHeight="1" x14ac:dyDescent="0.25">
      <c r="A47" s="49" t="s">
        <v>108</v>
      </c>
      <c r="B47" s="9"/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  <c r="N47" s="9"/>
      <c r="O47" s="9"/>
      <c r="P47" s="9"/>
      <c r="Q47" s="9"/>
      <c r="S47" s="9"/>
      <c r="T47" s="9"/>
      <c r="U47" s="9"/>
      <c r="V47" s="9"/>
      <c r="W47" s="9"/>
      <c r="X47" s="9"/>
      <c r="Y47" s="9"/>
      <c r="Z47" s="9"/>
      <c r="AA47" s="9"/>
      <c r="AB47" s="9"/>
      <c r="AC47" s="9"/>
      <c r="AD47" s="9"/>
      <c r="AE47" s="9"/>
      <c r="AF47" s="9"/>
    </row>
    <row r="48" spans="1:32" ht="12.75" customHeight="1" x14ac:dyDescent="0.25">
      <c r="A48" s="46" t="s">
        <v>70</v>
      </c>
      <c r="B48" s="9"/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  <c r="N48" s="9"/>
      <c r="O48" s="9"/>
      <c r="P48" s="9"/>
      <c r="Q48" s="9"/>
      <c r="S48" s="9"/>
      <c r="T48" s="9"/>
      <c r="U48" s="9"/>
      <c r="V48" s="9"/>
      <c r="W48" s="9"/>
      <c r="X48" s="9"/>
      <c r="Y48" s="9"/>
      <c r="Z48" s="9"/>
      <c r="AA48" s="9"/>
      <c r="AB48" s="9"/>
      <c r="AC48" s="9"/>
      <c r="AD48" s="9"/>
      <c r="AE48" s="9"/>
      <c r="AF48" s="9"/>
    </row>
    <row r="49" spans="1:32" ht="12.75" customHeight="1" x14ac:dyDescent="0.25">
      <c r="A49" s="46" t="s">
        <v>36</v>
      </c>
      <c r="B49" s="9"/>
      <c r="C49" s="9"/>
      <c r="D49" s="9"/>
      <c r="E49" s="9"/>
      <c r="F49" s="9"/>
      <c r="G49" s="9"/>
      <c r="H49" s="9"/>
      <c r="I49" s="9"/>
      <c r="J49" s="9"/>
      <c r="K49" s="9"/>
      <c r="L49" s="9"/>
      <c r="M49" s="9"/>
      <c r="N49" s="9"/>
      <c r="O49" s="9"/>
      <c r="P49" s="9"/>
      <c r="Q49" s="9"/>
      <c r="R49" s="9"/>
      <c r="S49" s="9"/>
      <c r="T49" s="9"/>
      <c r="U49" s="9"/>
      <c r="V49" s="9"/>
      <c r="W49" s="9"/>
      <c r="X49" s="9"/>
      <c r="Y49" s="9"/>
      <c r="Z49" s="9"/>
      <c r="AA49" s="9"/>
      <c r="AB49" s="9"/>
      <c r="AC49" s="9"/>
      <c r="AD49" s="9"/>
      <c r="AE49" s="9"/>
      <c r="AF49" s="9"/>
    </row>
    <row r="50" spans="1:32" ht="12.6" customHeight="1" x14ac:dyDescent="0.25">
      <c r="A50" s="28"/>
      <c r="B50" s="9"/>
      <c r="C50" s="9"/>
      <c r="D50" s="9"/>
      <c r="E50" s="9"/>
      <c r="F50" s="9"/>
      <c r="G50" s="9"/>
      <c r="H50" s="9"/>
      <c r="I50" s="9"/>
      <c r="J50" s="9"/>
      <c r="K50" s="9"/>
      <c r="L50" s="9"/>
      <c r="M50" s="9"/>
      <c r="N50" s="9"/>
      <c r="O50" s="9"/>
      <c r="P50" s="9"/>
      <c r="Q50" s="9"/>
      <c r="R50" s="9"/>
      <c r="S50" s="9"/>
      <c r="T50" s="9"/>
      <c r="U50" s="9"/>
      <c r="V50" s="9"/>
      <c r="W50" s="9"/>
      <c r="X50" s="9"/>
      <c r="Y50" s="9"/>
      <c r="Z50" s="9"/>
      <c r="AA50" s="9"/>
      <c r="AB50" s="9"/>
      <c r="AC50" s="9"/>
      <c r="AD50" s="9"/>
      <c r="AE50" s="9"/>
      <c r="AF50" s="9"/>
    </row>
  </sheetData>
  <mergeCells count="8">
    <mergeCell ref="N5:O6"/>
    <mergeCell ref="P5:Q6"/>
    <mergeCell ref="B5:C6"/>
    <mergeCell ref="D5:E6"/>
    <mergeCell ref="F5:G6"/>
    <mergeCell ref="H5:I6"/>
    <mergeCell ref="J5:K6"/>
    <mergeCell ref="L5:M6"/>
  </mergeCells>
  <pageMargins left="0.70866141732283472" right="0.70866141732283472" top="0.74803149606299213" bottom="0.74803149606299213" header="0.31496062992125984" footer="0.31496062992125984"/>
  <pageSetup paperSize="9" scale="85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56"/>
  <sheetViews>
    <sheetView workbookViewId="0"/>
  </sheetViews>
  <sheetFormatPr baseColWidth="10" defaultRowHeight="12.6" customHeight="1" x14ac:dyDescent="0.25"/>
  <cols>
    <col min="1" max="1" width="14.875" style="1" customWidth="1"/>
    <col min="2" max="17" width="7.5" style="1" customWidth="1"/>
    <col min="18" max="16384" width="11" style="1"/>
  </cols>
  <sheetData>
    <row r="1" spans="1:34" ht="14.1" customHeight="1" x14ac:dyDescent="0.25">
      <c r="A1" s="14" t="s">
        <v>69</v>
      </c>
      <c r="Q1" s="15" t="s">
        <v>68</v>
      </c>
    </row>
    <row r="2" spans="1:34" ht="14.1" customHeight="1" x14ac:dyDescent="0.25">
      <c r="A2" s="30">
        <v>2011</v>
      </c>
      <c r="Q2" s="15"/>
    </row>
    <row r="3" spans="1:34" ht="3.75" customHeight="1" x14ac:dyDescent="0.2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</row>
    <row r="4" spans="1:34" ht="3.75" customHeight="1" x14ac:dyDescent="0.25">
      <c r="B4" s="3"/>
      <c r="C4" s="25"/>
      <c r="D4" s="3"/>
      <c r="E4" s="25"/>
      <c r="F4" s="3"/>
      <c r="G4" s="25"/>
      <c r="H4" s="3"/>
      <c r="I4" s="25"/>
      <c r="J4" s="3"/>
      <c r="K4" s="25"/>
      <c r="L4" s="3"/>
      <c r="M4" s="25"/>
      <c r="N4" s="3"/>
      <c r="O4" s="4"/>
      <c r="P4" s="3"/>
      <c r="Q4" s="4"/>
    </row>
    <row r="5" spans="1:34" s="5" customFormat="1" ht="12.6" customHeight="1" x14ac:dyDescent="0.25">
      <c r="A5" s="6"/>
      <c r="B5" s="105" t="s">
        <v>2</v>
      </c>
      <c r="C5" s="109"/>
      <c r="D5" s="105" t="s">
        <v>32</v>
      </c>
      <c r="E5" s="109"/>
      <c r="F5" s="105" t="s">
        <v>33</v>
      </c>
      <c r="G5" s="109"/>
      <c r="H5" s="105" t="s">
        <v>34</v>
      </c>
      <c r="I5" s="109"/>
      <c r="J5" s="111" t="s">
        <v>35</v>
      </c>
      <c r="K5" s="112"/>
      <c r="L5" s="111" t="s">
        <v>71</v>
      </c>
      <c r="M5" s="112"/>
      <c r="N5" s="105" t="s">
        <v>31</v>
      </c>
      <c r="O5" s="106"/>
      <c r="P5" s="105" t="s">
        <v>74</v>
      </c>
      <c r="Q5" s="106"/>
    </row>
    <row r="6" spans="1:34" s="5" customFormat="1" ht="12" customHeight="1" x14ac:dyDescent="0.25">
      <c r="A6" s="6"/>
      <c r="B6" s="107"/>
      <c r="C6" s="110"/>
      <c r="D6" s="107"/>
      <c r="E6" s="110"/>
      <c r="F6" s="107"/>
      <c r="G6" s="110"/>
      <c r="H6" s="107"/>
      <c r="I6" s="110"/>
      <c r="J6" s="113"/>
      <c r="K6" s="114"/>
      <c r="L6" s="113"/>
      <c r="M6" s="114"/>
      <c r="N6" s="107"/>
      <c r="O6" s="108"/>
      <c r="P6" s="107"/>
      <c r="Q6" s="108"/>
    </row>
    <row r="7" spans="1:34" s="5" customFormat="1" ht="51" x14ac:dyDescent="0.25">
      <c r="A7" s="6"/>
      <c r="B7" s="20" t="s">
        <v>29</v>
      </c>
      <c r="C7" s="20" t="s">
        <v>30</v>
      </c>
      <c r="D7" s="20" t="s">
        <v>29</v>
      </c>
      <c r="E7" s="20" t="s">
        <v>30</v>
      </c>
      <c r="F7" s="20" t="s">
        <v>29</v>
      </c>
      <c r="G7" s="20" t="s">
        <v>30</v>
      </c>
      <c r="H7" s="20" t="s">
        <v>29</v>
      </c>
      <c r="I7" s="20" t="s">
        <v>30</v>
      </c>
      <c r="J7" s="20" t="s">
        <v>29</v>
      </c>
      <c r="K7" s="20" t="s">
        <v>30</v>
      </c>
      <c r="L7" s="20" t="s">
        <v>29</v>
      </c>
      <c r="M7" s="20" t="s">
        <v>30</v>
      </c>
      <c r="N7" s="20" t="s">
        <v>29</v>
      </c>
      <c r="O7" s="20" t="s">
        <v>30</v>
      </c>
      <c r="P7" s="20" t="s">
        <v>73</v>
      </c>
      <c r="Q7" s="27" t="s">
        <v>76</v>
      </c>
    </row>
    <row r="8" spans="1:34" ht="3.75" customHeight="1" x14ac:dyDescent="0.25">
      <c r="A8" s="7"/>
      <c r="B8" s="21"/>
      <c r="C8" s="19"/>
      <c r="D8" s="23"/>
      <c r="E8" s="19"/>
      <c r="F8" s="23"/>
      <c r="G8" s="19"/>
      <c r="H8" s="23"/>
      <c r="I8" s="19"/>
      <c r="J8" s="23"/>
      <c r="K8" s="19"/>
      <c r="L8" s="23"/>
      <c r="M8" s="19"/>
      <c r="N8" s="23"/>
      <c r="O8" s="19"/>
      <c r="P8" s="23"/>
      <c r="Q8" s="22"/>
    </row>
    <row r="9" spans="1:34" ht="3.75" customHeight="1" x14ac:dyDescent="0.25">
      <c r="A9" s="8"/>
      <c r="B9" s="13"/>
      <c r="C9" s="13"/>
      <c r="D9" s="13"/>
      <c r="E9" s="13"/>
      <c r="F9" s="13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</row>
    <row r="10" spans="1:34" ht="12.6" customHeight="1" x14ac:dyDescent="0.25">
      <c r="A10" s="16" t="s">
        <v>160</v>
      </c>
      <c r="B10" s="33">
        <v>3534508</v>
      </c>
      <c r="C10" s="38">
        <v>2E-3</v>
      </c>
      <c r="D10" s="33">
        <v>1987388</v>
      </c>
      <c r="E10" s="38">
        <v>5.0000000000000001E-3</v>
      </c>
      <c r="F10" s="33">
        <v>98420</v>
      </c>
      <c r="G10" s="38">
        <v>2.9000000000000001E-2</v>
      </c>
      <c r="H10" s="33">
        <v>383071</v>
      </c>
      <c r="I10" s="38">
        <v>1.2999999999999999E-2</v>
      </c>
      <c r="J10" s="33">
        <v>899202</v>
      </c>
      <c r="K10" s="38">
        <v>7.0000000000000001E-3</v>
      </c>
      <c r="L10" s="33">
        <v>119561</v>
      </c>
      <c r="M10" s="38">
        <v>2.1999999999999999E-2</v>
      </c>
      <c r="N10" s="33">
        <v>46866</v>
      </c>
      <c r="O10" s="38">
        <v>4.4999999999999998E-2</v>
      </c>
      <c r="P10" s="50">
        <v>0.36799999999999999</v>
      </c>
      <c r="Q10" s="51">
        <v>0.2</v>
      </c>
      <c r="R10" s="5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</row>
    <row r="11" spans="1:34" s="10" customFormat="1" ht="5.0999999999999996" customHeight="1" x14ac:dyDescent="0.25">
      <c r="A11" s="17"/>
      <c r="B11" s="35"/>
      <c r="C11" s="29"/>
      <c r="D11" s="35"/>
      <c r="E11" s="34"/>
      <c r="F11" s="35"/>
      <c r="G11" s="34"/>
      <c r="H11" s="35"/>
      <c r="I11" s="34"/>
      <c r="J11" s="35"/>
      <c r="K11" s="34"/>
      <c r="L11" s="35"/>
      <c r="M11" s="34"/>
      <c r="N11" s="35"/>
      <c r="O11" s="34"/>
      <c r="P11" s="29"/>
      <c r="Q11" s="43"/>
      <c r="R11" s="36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</row>
    <row r="12" spans="1:34" s="10" customFormat="1" ht="12" customHeight="1" x14ac:dyDescent="0.25">
      <c r="A12" s="1" t="s">
        <v>6</v>
      </c>
      <c r="B12" s="35">
        <v>651857</v>
      </c>
      <c r="C12" s="39">
        <v>5.0000000000000001E-3</v>
      </c>
      <c r="D12" s="35">
        <v>406542</v>
      </c>
      <c r="E12" s="39">
        <v>1.2E-2</v>
      </c>
      <c r="F12" s="35">
        <v>45720</v>
      </c>
      <c r="G12" s="31">
        <v>4.5999999999999999E-2</v>
      </c>
      <c r="H12" s="35">
        <v>66328</v>
      </c>
      <c r="I12" s="31">
        <v>3.4000000000000002E-2</v>
      </c>
      <c r="J12" s="35">
        <v>110286</v>
      </c>
      <c r="K12" s="31">
        <v>2.3E-2</v>
      </c>
      <c r="L12" s="35">
        <v>12827</v>
      </c>
      <c r="M12" s="31">
        <v>7.3999999999999996E-2</v>
      </c>
      <c r="N12" s="35">
        <v>10154</v>
      </c>
      <c r="O12" s="31">
        <v>0.108</v>
      </c>
      <c r="P12" s="29">
        <v>0.27500000000000002</v>
      </c>
      <c r="Q12" s="52">
        <v>0.5</v>
      </c>
      <c r="R12" s="37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</row>
    <row r="13" spans="1:34" s="10" customFormat="1" ht="12" customHeight="1" x14ac:dyDescent="0.25">
      <c r="A13" s="1" t="s">
        <v>7</v>
      </c>
      <c r="B13" s="35">
        <v>455468</v>
      </c>
      <c r="C13" s="39">
        <v>6.0000000000000001E-3</v>
      </c>
      <c r="D13" s="35">
        <v>248580</v>
      </c>
      <c r="E13" s="39">
        <v>1.6E-2</v>
      </c>
      <c r="F13" s="35">
        <v>9781</v>
      </c>
      <c r="G13" s="31">
        <v>9.8000000000000004E-2</v>
      </c>
      <c r="H13" s="35">
        <v>46636</v>
      </c>
      <c r="I13" s="31">
        <v>4.1000000000000002E-2</v>
      </c>
      <c r="J13" s="35">
        <v>127703</v>
      </c>
      <c r="K13" s="31">
        <v>0.02</v>
      </c>
      <c r="L13" s="35">
        <v>16386</v>
      </c>
      <c r="M13" s="31">
        <v>6.9000000000000006E-2</v>
      </c>
      <c r="N13" s="35">
        <v>6382</v>
      </c>
      <c r="O13" s="31">
        <v>0.13400000000000001</v>
      </c>
      <c r="P13" s="29">
        <v>0.38799999999999996</v>
      </c>
      <c r="Q13" s="52">
        <v>0.7</v>
      </c>
      <c r="R13" s="37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</row>
    <row r="14" spans="1:34" ht="12" customHeight="1" x14ac:dyDescent="0.25">
      <c r="A14" s="1" t="s">
        <v>8</v>
      </c>
      <c r="B14" s="35">
        <v>162301</v>
      </c>
      <c r="C14" s="39">
        <v>7.0000000000000001E-3</v>
      </c>
      <c r="D14" s="35">
        <v>95515</v>
      </c>
      <c r="E14" s="39">
        <v>1.7000000000000001E-2</v>
      </c>
      <c r="F14" s="35">
        <v>5192</v>
      </c>
      <c r="G14" s="39">
        <v>9.6000000000000002E-2</v>
      </c>
      <c r="H14" s="35">
        <v>17263</v>
      </c>
      <c r="I14" s="31">
        <v>4.5999999999999999E-2</v>
      </c>
      <c r="J14" s="35">
        <v>36295</v>
      </c>
      <c r="K14" s="31">
        <v>2.7E-2</v>
      </c>
      <c r="L14" s="35">
        <v>5746</v>
      </c>
      <c r="M14" s="31">
        <v>0.08</v>
      </c>
      <c r="N14" s="35">
        <v>2290</v>
      </c>
      <c r="O14" s="31">
        <v>0.153</v>
      </c>
      <c r="P14" s="29">
        <v>0.33500000000000002</v>
      </c>
      <c r="Q14" s="52">
        <v>0.8</v>
      </c>
      <c r="R14" s="37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</row>
    <row r="15" spans="1:34" s="5" customFormat="1" ht="12" customHeight="1" x14ac:dyDescent="0.25">
      <c r="A15" s="1" t="s">
        <v>0</v>
      </c>
      <c r="B15" s="35">
        <v>14577</v>
      </c>
      <c r="C15" s="39">
        <v>0.03</v>
      </c>
      <c r="D15" s="35">
        <v>6615</v>
      </c>
      <c r="E15" s="39">
        <v>0.1</v>
      </c>
      <c r="F15" s="35" t="s">
        <v>111</v>
      </c>
      <c r="G15" s="34" t="s">
        <v>112</v>
      </c>
      <c r="H15" s="35">
        <v>1474</v>
      </c>
      <c r="I15" s="31">
        <v>0.22</v>
      </c>
      <c r="J15" s="35">
        <v>4965</v>
      </c>
      <c r="K15" s="31">
        <v>9.2999999999999999E-2</v>
      </c>
      <c r="L15" s="35" t="s">
        <v>113</v>
      </c>
      <c r="M15" s="34" t="s">
        <v>114</v>
      </c>
      <c r="N15" s="35" t="s">
        <v>115</v>
      </c>
      <c r="O15" s="34" t="s">
        <v>116</v>
      </c>
      <c r="P15" s="29">
        <v>0.44600000000000001</v>
      </c>
      <c r="Q15" s="52">
        <v>3.7</v>
      </c>
      <c r="R15" s="37"/>
      <c r="S15" s="9"/>
      <c r="T15" s="9"/>
      <c r="U15" s="9"/>
      <c r="V15" s="9"/>
      <c r="W15" s="9"/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</row>
    <row r="16" spans="1:34" ht="12" customHeight="1" x14ac:dyDescent="0.25">
      <c r="A16" s="1" t="s">
        <v>9</v>
      </c>
      <c r="B16" s="35">
        <v>62122</v>
      </c>
      <c r="C16" s="39">
        <v>1.4999999999999999E-2</v>
      </c>
      <c r="D16" s="35">
        <v>32592</v>
      </c>
      <c r="E16" s="39">
        <v>4.2999999999999997E-2</v>
      </c>
      <c r="F16" s="35" t="s">
        <v>117</v>
      </c>
      <c r="G16" s="34" t="s">
        <v>118</v>
      </c>
      <c r="H16" s="35">
        <v>8304</v>
      </c>
      <c r="I16" s="31">
        <v>0.09</v>
      </c>
      <c r="J16" s="35">
        <v>17195</v>
      </c>
      <c r="K16" s="31">
        <v>5.1999999999999998E-2</v>
      </c>
      <c r="L16" s="35">
        <v>2579</v>
      </c>
      <c r="M16" s="31">
        <v>0.16800000000000001</v>
      </c>
      <c r="N16" s="35" t="s">
        <v>119</v>
      </c>
      <c r="O16" s="34" t="s">
        <v>120</v>
      </c>
      <c r="P16" s="29">
        <v>0.41600000000000004</v>
      </c>
      <c r="Q16" s="52">
        <v>1.8</v>
      </c>
      <c r="R16" s="37"/>
      <c r="S16" s="9"/>
      <c r="T16" s="9"/>
    </row>
    <row r="17" spans="1:34" ht="12" customHeight="1" x14ac:dyDescent="0.25">
      <c r="A17" s="1" t="s">
        <v>10</v>
      </c>
      <c r="B17" s="35">
        <v>15126</v>
      </c>
      <c r="C17" s="39">
        <v>3.5999999999999997E-2</v>
      </c>
      <c r="D17" s="35">
        <v>7561</v>
      </c>
      <c r="E17" s="39">
        <v>9.4E-2</v>
      </c>
      <c r="F17" s="35" t="s">
        <v>39</v>
      </c>
      <c r="G17" s="34" t="s">
        <v>40</v>
      </c>
      <c r="H17" s="35">
        <v>2154</v>
      </c>
      <c r="I17" s="31">
        <v>0.19600000000000001</v>
      </c>
      <c r="J17" s="35">
        <v>4427</v>
      </c>
      <c r="K17" s="31">
        <v>0.11600000000000001</v>
      </c>
      <c r="L17" s="35" t="s">
        <v>121</v>
      </c>
      <c r="M17" s="34" t="s">
        <v>122</v>
      </c>
      <c r="N17" s="35" t="s">
        <v>39</v>
      </c>
      <c r="O17" s="34" t="s">
        <v>40</v>
      </c>
      <c r="P17" s="29">
        <v>0.43799999999999994</v>
      </c>
      <c r="Q17" s="52">
        <v>3.9</v>
      </c>
      <c r="R17" s="37"/>
      <c r="S17" s="9"/>
      <c r="T17" s="9"/>
    </row>
    <row r="18" spans="1:34" ht="12" customHeight="1" x14ac:dyDescent="0.25">
      <c r="A18" s="1" t="s">
        <v>11</v>
      </c>
      <c r="B18" s="35">
        <v>17994</v>
      </c>
      <c r="C18" s="39">
        <v>2.8000000000000001E-2</v>
      </c>
      <c r="D18" s="35">
        <v>9985</v>
      </c>
      <c r="E18" s="39">
        <v>7.3999999999999996E-2</v>
      </c>
      <c r="F18" s="35" t="s">
        <v>123</v>
      </c>
      <c r="G18" s="34" t="s">
        <v>124</v>
      </c>
      <c r="H18" s="35">
        <v>3016</v>
      </c>
      <c r="I18" s="31">
        <v>0.14599999999999999</v>
      </c>
      <c r="J18" s="35">
        <v>3758</v>
      </c>
      <c r="K18" s="31">
        <v>0.125</v>
      </c>
      <c r="L18" s="35">
        <v>825</v>
      </c>
      <c r="M18" s="31">
        <v>0.30299999999999999</v>
      </c>
      <c r="N18" s="35" t="s">
        <v>125</v>
      </c>
      <c r="O18" s="34" t="s">
        <v>126</v>
      </c>
      <c r="P18" s="29">
        <v>0.38100000000000001</v>
      </c>
      <c r="Q18" s="52">
        <v>3.3</v>
      </c>
      <c r="R18" s="37"/>
      <c r="S18" s="9"/>
      <c r="T18" s="9"/>
    </row>
    <row r="19" spans="1:34" s="10" customFormat="1" ht="12" customHeight="1" x14ac:dyDescent="0.25">
      <c r="A19" s="1" t="s">
        <v>12</v>
      </c>
      <c r="B19" s="35">
        <v>17035</v>
      </c>
      <c r="C19" s="39">
        <v>3.2000000000000001E-2</v>
      </c>
      <c r="D19" s="35">
        <v>7709</v>
      </c>
      <c r="E19" s="39">
        <v>9.8000000000000004E-2</v>
      </c>
      <c r="F19" s="35" t="s">
        <v>127</v>
      </c>
      <c r="G19" s="34" t="s">
        <v>94</v>
      </c>
      <c r="H19" s="35" t="s">
        <v>128</v>
      </c>
      <c r="I19" s="34" t="s">
        <v>129</v>
      </c>
      <c r="J19" s="35">
        <v>7407</v>
      </c>
      <c r="K19" s="31">
        <v>7.9000000000000001E-2</v>
      </c>
      <c r="L19" s="35" t="s">
        <v>130</v>
      </c>
      <c r="M19" s="34" t="s">
        <v>131</v>
      </c>
      <c r="N19" s="35" t="s">
        <v>132</v>
      </c>
      <c r="O19" s="34" t="s">
        <v>133</v>
      </c>
      <c r="P19" s="29">
        <v>0.48899999999999999</v>
      </c>
      <c r="Q19" s="52">
        <v>3.7</v>
      </c>
      <c r="R19" s="37"/>
      <c r="S19" s="9"/>
      <c r="T19" s="9"/>
      <c r="U19" s="9"/>
      <c r="V19" s="9"/>
      <c r="W19" s="9"/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9"/>
    </row>
    <row r="20" spans="1:34" s="10" customFormat="1" ht="12" customHeight="1" x14ac:dyDescent="0.25">
      <c r="A20" s="1" t="s">
        <v>13</v>
      </c>
      <c r="B20" s="35">
        <v>50052</v>
      </c>
      <c r="C20" s="39">
        <v>1.7999999999999999E-2</v>
      </c>
      <c r="D20" s="35">
        <v>30529</v>
      </c>
      <c r="E20" s="39">
        <v>4.2000000000000003E-2</v>
      </c>
      <c r="F20" s="35" t="s">
        <v>134</v>
      </c>
      <c r="G20" s="31" t="s">
        <v>135</v>
      </c>
      <c r="H20" s="35">
        <v>9285</v>
      </c>
      <c r="I20" s="31">
        <v>8.4000000000000005E-2</v>
      </c>
      <c r="J20" s="35">
        <v>7703</v>
      </c>
      <c r="K20" s="31">
        <v>8.8999999999999996E-2</v>
      </c>
      <c r="L20" s="35">
        <v>1375</v>
      </c>
      <c r="M20" s="31">
        <v>0.23300000000000001</v>
      </c>
      <c r="N20" s="35" t="s">
        <v>136</v>
      </c>
      <c r="O20" s="34" t="s">
        <v>137</v>
      </c>
      <c r="P20" s="29">
        <v>0.34200000000000003</v>
      </c>
      <c r="Q20" s="52">
        <v>1.9</v>
      </c>
      <c r="R20" s="37"/>
      <c r="S20" s="9"/>
      <c r="T20" s="9"/>
      <c r="U20" s="9"/>
      <c r="V20" s="9"/>
      <c r="W20" s="9"/>
      <c r="X20" s="9"/>
      <c r="Y20" s="9"/>
      <c r="Z20" s="9"/>
      <c r="AA20" s="9"/>
      <c r="AB20" s="9"/>
      <c r="AC20" s="9"/>
      <c r="AD20" s="9"/>
      <c r="AE20" s="9"/>
      <c r="AF20" s="9"/>
      <c r="AG20" s="9"/>
      <c r="AH20" s="9"/>
    </row>
    <row r="21" spans="1:34" s="10" customFormat="1" ht="12" customHeight="1" x14ac:dyDescent="0.25">
      <c r="A21" s="1" t="s">
        <v>14</v>
      </c>
      <c r="B21" s="35">
        <v>116441</v>
      </c>
      <c r="C21" s="39">
        <v>1.0999999999999999E-2</v>
      </c>
      <c r="D21" s="35">
        <v>57769</v>
      </c>
      <c r="E21" s="39">
        <v>3.3000000000000002E-2</v>
      </c>
      <c r="F21" s="35" t="s">
        <v>138</v>
      </c>
      <c r="G21" s="34" t="s">
        <v>139</v>
      </c>
      <c r="H21" s="35">
        <v>9248</v>
      </c>
      <c r="I21" s="31">
        <v>0.09</v>
      </c>
      <c r="J21" s="35">
        <v>41175</v>
      </c>
      <c r="K21" s="31">
        <v>3.3000000000000002E-2</v>
      </c>
      <c r="L21" s="35">
        <v>6244</v>
      </c>
      <c r="M21" s="31">
        <v>0.111</v>
      </c>
      <c r="N21" s="35">
        <v>1358</v>
      </c>
      <c r="O21" s="31">
        <v>0.27500000000000002</v>
      </c>
      <c r="P21" s="29">
        <v>0.43799999999999994</v>
      </c>
      <c r="Q21" s="52">
        <v>1.3</v>
      </c>
      <c r="R21" s="37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9"/>
    </row>
    <row r="22" spans="1:34" s="10" customFormat="1" ht="12" customHeight="1" x14ac:dyDescent="0.25">
      <c r="A22" s="1" t="s">
        <v>15</v>
      </c>
      <c r="B22" s="35">
        <v>113597</v>
      </c>
      <c r="C22" s="39">
        <v>1.0999999999999999E-2</v>
      </c>
      <c r="D22" s="35">
        <v>52498</v>
      </c>
      <c r="E22" s="39">
        <v>3.5999999999999997E-2</v>
      </c>
      <c r="F22" s="35">
        <v>1148</v>
      </c>
      <c r="G22" s="39">
        <v>0.29599999999999999</v>
      </c>
      <c r="H22" s="35">
        <v>8474</v>
      </c>
      <c r="I22" s="31">
        <v>9.5000000000000001E-2</v>
      </c>
      <c r="J22" s="35">
        <v>45943</v>
      </c>
      <c r="K22" s="31">
        <v>3.1E-2</v>
      </c>
      <c r="L22" s="35">
        <v>3643</v>
      </c>
      <c r="M22" s="31">
        <v>0.13500000000000001</v>
      </c>
      <c r="N22" s="35">
        <v>1891</v>
      </c>
      <c r="O22" s="31">
        <v>0.23499999999999999</v>
      </c>
      <c r="P22" s="29">
        <v>0.48700000000000004</v>
      </c>
      <c r="Q22" s="52">
        <v>1.4</v>
      </c>
      <c r="R22" s="37"/>
      <c r="S22" s="9"/>
      <c r="T22" s="9"/>
      <c r="U22" s="9"/>
      <c r="V22" s="9"/>
      <c r="W22" s="9"/>
      <c r="X22" s="9"/>
      <c r="Y22" s="9"/>
      <c r="Z22" s="9"/>
      <c r="AA22" s="9"/>
      <c r="AB22" s="9"/>
      <c r="AC22" s="9"/>
      <c r="AD22" s="9"/>
      <c r="AE22" s="9"/>
      <c r="AF22" s="9"/>
      <c r="AG22" s="9"/>
      <c r="AH22" s="9"/>
    </row>
    <row r="23" spans="1:34" s="10" customFormat="1" ht="12" customHeight="1" x14ac:dyDescent="0.25">
      <c r="A23" s="1" t="s">
        <v>16</v>
      </c>
      <c r="B23" s="35">
        <v>95254</v>
      </c>
      <c r="C23" s="39">
        <v>1.2999999999999999E-2</v>
      </c>
      <c r="D23" s="35">
        <v>69087</v>
      </c>
      <c r="E23" s="39">
        <v>2.7E-2</v>
      </c>
      <c r="F23" s="35">
        <v>8589</v>
      </c>
      <c r="G23" s="31">
        <v>0.105</v>
      </c>
      <c r="H23" s="35">
        <v>5139</v>
      </c>
      <c r="I23" s="31">
        <v>0.13400000000000001</v>
      </c>
      <c r="J23" s="35">
        <v>8708</v>
      </c>
      <c r="K23" s="31">
        <v>9.2999999999999999E-2</v>
      </c>
      <c r="L23" s="35">
        <v>1245</v>
      </c>
      <c r="M23" s="31">
        <v>0.27800000000000002</v>
      </c>
      <c r="N23" s="35">
        <v>2485</v>
      </c>
      <c r="O23" s="31">
        <v>0.219</v>
      </c>
      <c r="P23" s="29">
        <v>0.14899999999999999</v>
      </c>
      <c r="Q23" s="52">
        <v>1.1000000000000001</v>
      </c>
      <c r="R23" s="37"/>
      <c r="S23" s="9"/>
      <c r="T23" s="9"/>
      <c r="U23" s="9"/>
      <c r="V23" s="9"/>
      <c r="W23" s="9"/>
      <c r="X23" s="9"/>
      <c r="Y23" s="9"/>
      <c r="Z23" s="9"/>
      <c r="AA23" s="9"/>
      <c r="AB23" s="9"/>
      <c r="AC23" s="9"/>
      <c r="AD23" s="9"/>
      <c r="AE23" s="9"/>
      <c r="AF23" s="9"/>
      <c r="AG23" s="9"/>
      <c r="AH23" s="9"/>
    </row>
    <row r="24" spans="1:34" s="10" customFormat="1" ht="12" customHeight="1" x14ac:dyDescent="0.25">
      <c r="A24" s="1" t="s">
        <v>17</v>
      </c>
      <c r="B24" s="35">
        <v>123521</v>
      </c>
      <c r="C24" s="39">
        <v>1.0999999999999999E-2</v>
      </c>
      <c r="D24" s="35">
        <v>60416</v>
      </c>
      <c r="E24" s="39">
        <v>3.2000000000000001E-2</v>
      </c>
      <c r="F24" s="35">
        <v>3146</v>
      </c>
      <c r="G24" s="31">
        <v>0.17100000000000001</v>
      </c>
      <c r="H24" s="35">
        <v>10872</v>
      </c>
      <c r="I24" s="31">
        <v>8.5999999999999993E-2</v>
      </c>
      <c r="J24" s="35">
        <v>44142</v>
      </c>
      <c r="K24" s="31">
        <v>3.3000000000000002E-2</v>
      </c>
      <c r="L24" s="35">
        <v>3522</v>
      </c>
      <c r="M24" s="31">
        <v>0.14499999999999999</v>
      </c>
      <c r="N24" s="35">
        <v>1423</v>
      </c>
      <c r="O24" s="31">
        <v>0.27100000000000002</v>
      </c>
      <c r="P24" s="29">
        <v>0.45100000000000001</v>
      </c>
      <c r="Q24" s="52">
        <v>1.3</v>
      </c>
      <c r="R24" s="37"/>
      <c r="S24" s="9"/>
      <c r="T24" s="9"/>
      <c r="U24" s="9"/>
      <c r="V24" s="9"/>
      <c r="W24" s="9"/>
      <c r="X24" s="9"/>
      <c r="Y24" s="9"/>
      <c r="Z24" s="9"/>
      <c r="AA24" s="9"/>
      <c r="AB24" s="9"/>
      <c r="AC24" s="9"/>
      <c r="AD24" s="9"/>
      <c r="AE24" s="9"/>
      <c r="AF24" s="9"/>
      <c r="AG24" s="9"/>
      <c r="AH24" s="9"/>
    </row>
    <row r="25" spans="1:34" s="10" customFormat="1" ht="12" customHeight="1" x14ac:dyDescent="0.25">
      <c r="A25" s="1" t="s">
        <v>18</v>
      </c>
      <c r="B25" s="35">
        <v>34780</v>
      </c>
      <c r="C25" s="39">
        <v>0.02</v>
      </c>
      <c r="D25" s="35">
        <v>17244</v>
      </c>
      <c r="E25" s="39">
        <v>0.06</v>
      </c>
      <c r="F25" s="35" t="s">
        <v>140</v>
      </c>
      <c r="G25" s="34" t="s">
        <v>96</v>
      </c>
      <c r="H25" s="35">
        <v>3689</v>
      </c>
      <c r="I25" s="31">
        <v>0.14799999999999999</v>
      </c>
      <c r="J25" s="35">
        <v>11651</v>
      </c>
      <c r="K25" s="31">
        <v>6.5000000000000002E-2</v>
      </c>
      <c r="L25" s="35">
        <v>888</v>
      </c>
      <c r="M25" s="31">
        <v>0.28499999999999998</v>
      </c>
      <c r="N25" s="35" t="s">
        <v>141</v>
      </c>
      <c r="O25" s="34" t="s">
        <v>142</v>
      </c>
      <c r="P25" s="29">
        <v>0.44799999999999995</v>
      </c>
      <c r="Q25" s="52">
        <v>2.5</v>
      </c>
      <c r="R25" s="37"/>
      <c r="S25" s="9"/>
      <c r="T25" s="9"/>
      <c r="U25" s="9"/>
      <c r="V25" s="9"/>
      <c r="W25" s="9"/>
      <c r="X25" s="9"/>
      <c r="Y25" s="9"/>
      <c r="Z25" s="9"/>
      <c r="AA25" s="9"/>
      <c r="AB25" s="9"/>
      <c r="AC25" s="9"/>
      <c r="AD25" s="9"/>
      <c r="AE25" s="9"/>
      <c r="AF25" s="9"/>
      <c r="AG25" s="9"/>
      <c r="AH25" s="9"/>
    </row>
    <row r="26" spans="1:34" s="10" customFormat="1" ht="12" customHeight="1" x14ac:dyDescent="0.25">
      <c r="A26" s="1" t="s">
        <v>19</v>
      </c>
      <c r="B26" s="35">
        <v>22525</v>
      </c>
      <c r="C26" s="39">
        <v>2.5999999999999999E-2</v>
      </c>
      <c r="D26" s="35">
        <v>10391</v>
      </c>
      <c r="E26" s="39">
        <v>0.08</v>
      </c>
      <c r="F26" s="35" t="s">
        <v>143</v>
      </c>
      <c r="G26" s="34" t="s">
        <v>144</v>
      </c>
      <c r="H26" s="35">
        <v>1617</v>
      </c>
      <c r="I26" s="31">
        <v>0.22900000000000001</v>
      </c>
      <c r="J26" s="35">
        <v>9137</v>
      </c>
      <c r="K26" s="31">
        <v>6.8000000000000005E-2</v>
      </c>
      <c r="L26" s="35">
        <v>709</v>
      </c>
      <c r="M26" s="31">
        <v>0.28999999999999998</v>
      </c>
      <c r="N26" s="35" t="s">
        <v>145</v>
      </c>
      <c r="O26" s="34" t="s">
        <v>146</v>
      </c>
      <c r="P26" s="29">
        <v>0.48499999999999999</v>
      </c>
      <c r="Q26" s="52">
        <v>3.1</v>
      </c>
      <c r="R26" s="37"/>
      <c r="S26" s="9"/>
      <c r="T26" s="9"/>
      <c r="U26" s="9"/>
      <c r="V26" s="9"/>
      <c r="W26" s="9"/>
      <c r="X26" s="9"/>
      <c r="Y26" s="9"/>
      <c r="Z26" s="9"/>
      <c r="AA26" s="9"/>
      <c r="AB26" s="9"/>
      <c r="AC26" s="9"/>
      <c r="AD26" s="9"/>
      <c r="AE26" s="9"/>
      <c r="AF26" s="9"/>
      <c r="AG26" s="9"/>
      <c r="AH26" s="9"/>
    </row>
    <row r="27" spans="1:34" s="10" customFormat="1" ht="12" customHeight="1" x14ac:dyDescent="0.25">
      <c r="A27" s="1" t="s">
        <v>20</v>
      </c>
      <c r="B27" s="35">
        <v>6337</v>
      </c>
      <c r="C27" s="39">
        <v>5.8999999999999997E-2</v>
      </c>
      <c r="D27" s="35">
        <v>2815</v>
      </c>
      <c r="E27" s="39">
        <v>0.16900000000000001</v>
      </c>
      <c r="F27" s="35" t="s">
        <v>39</v>
      </c>
      <c r="G27" s="34" t="s">
        <v>40</v>
      </c>
      <c r="H27" s="35" t="s">
        <v>147</v>
      </c>
      <c r="I27" s="34" t="s">
        <v>148</v>
      </c>
      <c r="J27" s="35">
        <v>2828</v>
      </c>
      <c r="K27" s="31">
        <v>0.13600000000000001</v>
      </c>
      <c r="L27" s="35" t="s">
        <v>149</v>
      </c>
      <c r="M27" s="34" t="s">
        <v>150</v>
      </c>
      <c r="N27" s="35" t="s">
        <v>151</v>
      </c>
      <c r="O27" s="34" t="s">
        <v>152</v>
      </c>
      <c r="P27" s="29">
        <v>0.50600000000000001</v>
      </c>
      <c r="Q27" s="52">
        <v>6.2</v>
      </c>
      <c r="R27" s="37"/>
      <c r="S27" s="9"/>
      <c r="T27" s="9"/>
      <c r="U27" s="9"/>
      <c r="V27" s="9"/>
      <c r="W27" s="9"/>
      <c r="X27" s="9"/>
      <c r="Y27" s="9"/>
      <c r="Z27" s="9"/>
      <c r="AA27" s="9"/>
      <c r="AB27" s="9"/>
      <c r="AC27" s="9"/>
      <c r="AD27" s="9"/>
      <c r="AE27" s="9"/>
      <c r="AF27" s="9"/>
      <c r="AG27" s="9"/>
      <c r="AH27" s="9"/>
    </row>
    <row r="28" spans="1:34" s="10" customFormat="1" ht="12" customHeight="1" x14ac:dyDescent="0.25">
      <c r="A28" s="1" t="s">
        <v>21</v>
      </c>
      <c r="B28" s="35">
        <v>206351</v>
      </c>
      <c r="C28" s="39">
        <v>8.9999999999999993E-3</v>
      </c>
      <c r="D28" s="35">
        <v>110503</v>
      </c>
      <c r="E28" s="39">
        <v>2.4E-2</v>
      </c>
      <c r="F28" s="35">
        <v>2823</v>
      </c>
      <c r="G28" s="31">
        <v>0.186</v>
      </c>
      <c r="H28" s="35">
        <v>19256</v>
      </c>
      <c r="I28" s="31">
        <v>6.2E-2</v>
      </c>
      <c r="J28" s="35">
        <v>64315</v>
      </c>
      <c r="K28" s="31">
        <v>2.7E-2</v>
      </c>
      <c r="L28" s="35">
        <v>6649</v>
      </c>
      <c r="M28" s="31">
        <v>9.9000000000000005E-2</v>
      </c>
      <c r="N28" s="35">
        <v>2807</v>
      </c>
      <c r="O28" s="39">
        <v>0.19500000000000001</v>
      </c>
      <c r="P28" s="29">
        <v>0.41100000000000003</v>
      </c>
      <c r="Q28" s="52">
        <v>1</v>
      </c>
      <c r="R28" s="37"/>
      <c r="S28" s="9"/>
      <c r="T28" s="9"/>
      <c r="U28" s="9"/>
      <c r="V28" s="9"/>
      <c r="W28" s="9"/>
      <c r="X28" s="9"/>
      <c r="Y28" s="9"/>
      <c r="Z28" s="9"/>
      <c r="AA28" s="9"/>
      <c r="AB28" s="9"/>
      <c r="AC28" s="9"/>
      <c r="AD28" s="9"/>
      <c r="AE28" s="9"/>
      <c r="AF28" s="9"/>
      <c r="AG28" s="9"/>
      <c r="AH28" s="9"/>
    </row>
    <row r="29" spans="1:34" s="10" customFormat="1" ht="12" customHeight="1" x14ac:dyDescent="0.25">
      <c r="A29" s="1" t="s">
        <v>22</v>
      </c>
      <c r="B29" s="35">
        <v>86872</v>
      </c>
      <c r="C29" s="39">
        <v>1.2999999999999999E-2</v>
      </c>
      <c r="D29" s="35">
        <v>42729</v>
      </c>
      <c r="E29" s="39">
        <v>0.04</v>
      </c>
      <c r="F29" s="35">
        <v>1201</v>
      </c>
      <c r="G29" s="31">
        <v>0.27700000000000002</v>
      </c>
      <c r="H29" s="35">
        <v>13283</v>
      </c>
      <c r="I29" s="31">
        <v>7.8E-2</v>
      </c>
      <c r="J29" s="35">
        <v>24152</v>
      </c>
      <c r="K29" s="31">
        <v>4.9000000000000002E-2</v>
      </c>
      <c r="L29" s="35">
        <v>4044</v>
      </c>
      <c r="M29" s="31">
        <v>0.13800000000000001</v>
      </c>
      <c r="N29" s="35">
        <v>1463</v>
      </c>
      <c r="O29" s="39">
        <v>0.26700000000000002</v>
      </c>
      <c r="P29" s="29">
        <v>0.43799999999999994</v>
      </c>
      <c r="Q29" s="52">
        <v>1.6</v>
      </c>
      <c r="R29" s="37"/>
      <c r="S29" s="9"/>
      <c r="T29" s="9"/>
      <c r="U29" s="9"/>
      <c r="V29" s="9"/>
      <c r="W29" s="9"/>
      <c r="X29" s="9"/>
      <c r="Y29" s="9"/>
      <c r="Z29" s="9"/>
      <c r="AA29" s="9"/>
      <c r="AB29" s="9"/>
      <c r="AC29" s="9"/>
      <c r="AD29" s="9"/>
      <c r="AE29" s="9"/>
      <c r="AF29" s="9"/>
      <c r="AG29" s="9"/>
      <c r="AH29" s="9"/>
    </row>
    <row r="30" spans="1:34" s="10" customFormat="1" ht="12" customHeight="1" x14ac:dyDescent="0.25">
      <c r="A30" s="1" t="s">
        <v>23</v>
      </c>
      <c r="B30" s="35">
        <v>265896</v>
      </c>
      <c r="C30" s="39">
        <v>5.0000000000000001E-3</v>
      </c>
      <c r="D30" s="35">
        <v>122569</v>
      </c>
      <c r="E30" s="39">
        <v>1.6E-2</v>
      </c>
      <c r="F30" s="35">
        <v>2989</v>
      </c>
      <c r="G30" s="31">
        <v>0.127</v>
      </c>
      <c r="H30" s="35">
        <v>31095</v>
      </c>
      <c r="I30" s="31">
        <v>3.5000000000000003E-2</v>
      </c>
      <c r="J30" s="35">
        <v>98448</v>
      </c>
      <c r="K30" s="31">
        <v>1.4999999999999999E-2</v>
      </c>
      <c r="L30" s="35">
        <v>7889</v>
      </c>
      <c r="M30" s="31">
        <v>6.4000000000000001E-2</v>
      </c>
      <c r="N30" s="35">
        <v>2905</v>
      </c>
      <c r="O30" s="39">
        <v>0.13</v>
      </c>
      <c r="P30" s="29">
        <v>0.49299999999999999</v>
      </c>
      <c r="Q30" s="52">
        <v>0.6</v>
      </c>
      <c r="R30" s="37"/>
      <c r="S30" s="9"/>
      <c r="T30" s="9"/>
      <c r="U30" s="9"/>
      <c r="V30" s="9"/>
      <c r="W30" s="9"/>
      <c r="X30" s="9"/>
      <c r="Y30" s="9"/>
      <c r="Z30" s="9"/>
      <c r="AA30" s="9"/>
      <c r="AB30" s="9"/>
      <c r="AC30" s="9"/>
      <c r="AD30" s="9"/>
      <c r="AE30" s="9"/>
      <c r="AF30" s="9"/>
      <c r="AG30" s="9"/>
      <c r="AH30" s="9"/>
    </row>
    <row r="31" spans="1:34" s="10" customFormat="1" ht="12" customHeight="1" x14ac:dyDescent="0.25">
      <c r="A31" s="1" t="s">
        <v>24</v>
      </c>
      <c r="B31" s="35">
        <v>106992</v>
      </c>
      <c r="C31" s="39">
        <v>8.9999999999999993E-3</v>
      </c>
      <c r="D31" s="35">
        <v>51516</v>
      </c>
      <c r="E31" s="39">
        <v>2.5000000000000001E-2</v>
      </c>
      <c r="F31" s="35">
        <v>972</v>
      </c>
      <c r="G31" s="31">
        <v>0.214</v>
      </c>
      <c r="H31" s="35">
        <v>10054</v>
      </c>
      <c r="I31" s="31">
        <v>6.2E-2</v>
      </c>
      <c r="J31" s="35">
        <v>39501</v>
      </c>
      <c r="K31" s="31">
        <v>2.4E-2</v>
      </c>
      <c r="L31" s="35">
        <v>3471</v>
      </c>
      <c r="M31" s="31">
        <v>9.7000000000000003E-2</v>
      </c>
      <c r="N31" s="35">
        <v>1477</v>
      </c>
      <c r="O31" s="39">
        <v>0.19600000000000001</v>
      </c>
      <c r="P31" s="29">
        <v>0.47</v>
      </c>
      <c r="Q31" s="52">
        <v>1</v>
      </c>
      <c r="R31" s="37"/>
      <c r="S31" s="9"/>
      <c r="T31" s="9"/>
      <c r="U31" s="9"/>
      <c r="V31" s="9"/>
      <c r="W31" s="9"/>
      <c r="X31" s="9"/>
      <c r="Y31" s="9"/>
      <c r="Z31" s="9"/>
      <c r="AA31" s="9"/>
      <c r="AB31" s="9"/>
      <c r="AC31" s="9"/>
      <c r="AD31" s="9"/>
      <c r="AE31" s="9"/>
      <c r="AF31" s="9"/>
      <c r="AG31" s="9"/>
      <c r="AH31" s="9"/>
    </row>
    <row r="32" spans="1:34" s="10" customFormat="1" ht="12" customHeight="1" x14ac:dyDescent="0.25">
      <c r="A32" s="1" t="s">
        <v>3</v>
      </c>
      <c r="B32" s="35">
        <v>154748</v>
      </c>
      <c r="C32" s="39">
        <v>7.0000000000000001E-3</v>
      </c>
      <c r="D32" s="35">
        <v>83315</v>
      </c>
      <c r="E32" s="39">
        <v>1.9E-2</v>
      </c>
      <c r="F32" s="35" t="s">
        <v>153</v>
      </c>
      <c r="G32" s="34" t="s">
        <v>154</v>
      </c>
      <c r="H32" s="35">
        <v>22367</v>
      </c>
      <c r="I32" s="31">
        <v>4.1000000000000002E-2</v>
      </c>
      <c r="J32" s="35">
        <v>35915</v>
      </c>
      <c r="K32" s="31">
        <v>2.9000000000000001E-2</v>
      </c>
      <c r="L32" s="35">
        <v>10617</v>
      </c>
      <c r="M32" s="31">
        <v>5.8000000000000003E-2</v>
      </c>
      <c r="N32" s="35">
        <v>2086</v>
      </c>
      <c r="O32" s="39">
        <v>0.16</v>
      </c>
      <c r="P32" s="29">
        <v>0.38200000000000001</v>
      </c>
      <c r="Q32" s="52">
        <v>0.8</v>
      </c>
      <c r="R32" s="37"/>
      <c r="S32" s="9"/>
      <c r="T32" s="9"/>
      <c r="U32" s="9"/>
      <c r="V32" s="9"/>
      <c r="W32" s="9"/>
      <c r="X32" s="9"/>
      <c r="Y32" s="9"/>
      <c r="Z32" s="9"/>
      <c r="AA32" s="9"/>
      <c r="AB32" s="9"/>
      <c r="AC32" s="9"/>
      <c r="AD32" s="9"/>
      <c r="AE32" s="9"/>
      <c r="AF32" s="9"/>
      <c r="AG32" s="9"/>
      <c r="AH32" s="9"/>
    </row>
    <row r="33" spans="1:34" s="10" customFormat="1" ht="12" customHeight="1" x14ac:dyDescent="0.25">
      <c r="A33" s="1" t="s">
        <v>25</v>
      </c>
      <c r="B33" s="35">
        <v>321158</v>
      </c>
      <c r="C33" s="39">
        <v>5.0000000000000001E-3</v>
      </c>
      <c r="D33" s="35">
        <v>205046</v>
      </c>
      <c r="E33" s="39">
        <v>1.2E-2</v>
      </c>
      <c r="F33" s="35">
        <v>3903</v>
      </c>
      <c r="G33" s="31">
        <v>0.112</v>
      </c>
      <c r="H33" s="35">
        <v>34066</v>
      </c>
      <c r="I33" s="31">
        <v>3.3000000000000002E-2</v>
      </c>
      <c r="J33" s="35">
        <v>63338</v>
      </c>
      <c r="K33" s="31">
        <v>2.1999999999999999E-2</v>
      </c>
      <c r="L33" s="35">
        <v>11953</v>
      </c>
      <c r="M33" s="31">
        <v>5.8999999999999997E-2</v>
      </c>
      <c r="N33" s="35">
        <v>2852</v>
      </c>
      <c r="O33" s="39">
        <v>0.14299999999999999</v>
      </c>
      <c r="P33" s="29">
        <v>0.30599999999999999</v>
      </c>
      <c r="Q33" s="52">
        <v>0.5</v>
      </c>
      <c r="R33" s="37"/>
      <c r="S33" s="9"/>
      <c r="T33" s="9"/>
      <c r="U33" s="9"/>
      <c r="V33" s="9"/>
      <c r="W33" s="9"/>
      <c r="X33" s="9"/>
      <c r="Y33" s="9"/>
      <c r="Z33" s="9"/>
      <c r="AA33" s="9"/>
      <c r="AB33" s="9"/>
      <c r="AC33" s="9"/>
      <c r="AD33" s="9"/>
      <c r="AE33" s="9"/>
      <c r="AF33" s="9"/>
      <c r="AG33" s="9"/>
      <c r="AH33" s="9"/>
    </row>
    <row r="34" spans="1:34" s="10" customFormat="1" ht="12" customHeight="1" x14ac:dyDescent="0.25">
      <c r="A34" s="1" t="s">
        <v>26</v>
      </c>
      <c r="B34" s="35">
        <v>133963</v>
      </c>
      <c r="C34" s="39">
        <v>0.01</v>
      </c>
      <c r="D34" s="35">
        <v>50008</v>
      </c>
      <c r="E34" s="39">
        <v>0.04</v>
      </c>
      <c r="F34" s="35" t="s">
        <v>155</v>
      </c>
      <c r="G34" s="34" t="s">
        <v>100</v>
      </c>
      <c r="H34" s="35">
        <v>33597</v>
      </c>
      <c r="I34" s="31">
        <v>4.5999999999999999E-2</v>
      </c>
      <c r="J34" s="35">
        <v>41712</v>
      </c>
      <c r="K34" s="31">
        <v>3.5999999999999997E-2</v>
      </c>
      <c r="L34" s="35">
        <v>6440</v>
      </c>
      <c r="M34" s="31">
        <v>0.115</v>
      </c>
      <c r="N34" s="35">
        <v>1461</v>
      </c>
      <c r="O34" s="39">
        <v>0.26600000000000001</v>
      </c>
      <c r="P34" s="29">
        <v>0.56799999999999995</v>
      </c>
      <c r="Q34" s="52">
        <v>1.4</v>
      </c>
      <c r="R34" s="37"/>
      <c r="S34" s="9"/>
      <c r="T34" s="9"/>
      <c r="U34" s="9"/>
      <c r="V34" s="9"/>
      <c r="W34" s="9"/>
      <c r="X34" s="9"/>
      <c r="Y34" s="9"/>
      <c r="Z34" s="9"/>
      <c r="AA34" s="9"/>
      <c r="AB34" s="9"/>
      <c r="AC34" s="9"/>
      <c r="AD34" s="9"/>
      <c r="AE34" s="9"/>
      <c r="AF34" s="9"/>
      <c r="AG34" s="9"/>
      <c r="AH34" s="9"/>
    </row>
    <row r="35" spans="1:34" ht="12" customHeight="1" x14ac:dyDescent="0.25">
      <c r="A35" s="1" t="s">
        <v>27</v>
      </c>
      <c r="B35" s="35">
        <v>77888</v>
      </c>
      <c r="C35" s="39">
        <v>0.01</v>
      </c>
      <c r="D35" s="35">
        <v>50141</v>
      </c>
      <c r="E35" s="39">
        <v>2.3E-2</v>
      </c>
      <c r="F35" s="35">
        <v>896</v>
      </c>
      <c r="G35" s="31">
        <v>0.23200000000000001</v>
      </c>
      <c r="H35" s="35">
        <v>7838</v>
      </c>
      <c r="I35" s="31">
        <v>6.7000000000000004E-2</v>
      </c>
      <c r="J35" s="35">
        <v>16197</v>
      </c>
      <c r="K35" s="31">
        <v>4.1000000000000002E-2</v>
      </c>
      <c r="L35" s="35">
        <v>2018</v>
      </c>
      <c r="M35" s="31">
        <v>0.13500000000000001</v>
      </c>
      <c r="N35" s="35">
        <v>796</v>
      </c>
      <c r="O35" s="39">
        <v>0.255</v>
      </c>
      <c r="P35" s="29">
        <v>0.312</v>
      </c>
      <c r="Q35" s="52">
        <v>1.1000000000000001</v>
      </c>
      <c r="R35" s="37"/>
      <c r="S35" s="9"/>
      <c r="T35" s="9"/>
    </row>
    <row r="36" spans="1:34" ht="12" customHeight="1" x14ac:dyDescent="0.25">
      <c r="A36" s="1" t="s">
        <v>28</v>
      </c>
      <c r="B36" s="35">
        <v>192678</v>
      </c>
      <c r="C36" s="39">
        <v>7.0000000000000001E-3</v>
      </c>
      <c r="D36" s="35">
        <v>144677</v>
      </c>
      <c r="E36" s="39">
        <v>1.2999999999999999E-2</v>
      </c>
      <c r="F36" s="35">
        <v>6604</v>
      </c>
      <c r="G36" s="31">
        <v>8.6999999999999994E-2</v>
      </c>
      <c r="H36" s="35">
        <v>15245</v>
      </c>
      <c r="I36" s="31">
        <v>5.3999999999999999E-2</v>
      </c>
      <c r="J36" s="35">
        <v>18045</v>
      </c>
      <c r="K36" s="31">
        <v>4.4999999999999998E-2</v>
      </c>
      <c r="L36" s="35">
        <v>6200</v>
      </c>
      <c r="M36" s="31">
        <v>8.8999999999999996E-2</v>
      </c>
      <c r="N36" s="35">
        <v>1906</v>
      </c>
      <c r="O36" s="39">
        <v>0.186</v>
      </c>
      <c r="P36" s="29">
        <v>0.17499999999999999</v>
      </c>
      <c r="Q36" s="52">
        <v>0.6</v>
      </c>
      <c r="R36" s="37"/>
      <c r="S36" s="9"/>
      <c r="T36" s="9"/>
    </row>
    <row r="37" spans="1:34" s="10" customFormat="1" ht="12" customHeight="1" x14ac:dyDescent="0.25">
      <c r="A37" s="5" t="s">
        <v>1</v>
      </c>
      <c r="B37" s="35">
        <v>28976</v>
      </c>
      <c r="C37" s="39">
        <v>1.7000000000000001E-2</v>
      </c>
      <c r="D37" s="35">
        <v>11036</v>
      </c>
      <c r="E37" s="39">
        <v>6.0999999999999999E-2</v>
      </c>
      <c r="F37" s="35" t="s">
        <v>156</v>
      </c>
      <c r="G37" s="34" t="s">
        <v>157</v>
      </c>
      <c r="H37" s="35">
        <v>1601</v>
      </c>
      <c r="I37" s="31">
        <v>0.16400000000000001</v>
      </c>
      <c r="J37" s="35">
        <v>14256</v>
      </c>
      <c r="K37" s="31">
        <v>3.9E-2</v>
      </c>
      <c r="L37" s="35">
        <v>1671</v>
      </c>
      <c r="M37" s="31">
        <v>0.159</v>
      </c>
      <c r="N37" s="35" t="s">
        <v>158</v>
      </c>
      <c r="O37" s="34" t="s">
        <v>159</v>
      </c>
      <c r="P37" s="29">
        <v>0.55200000000000005</v>
      </c>
      <c r="Q37" s="52">
        <v>2</v>
      </c>
      <c r="R37" s="37"/>
      <c r="S37" s="9"/>
      <c r="T37" s="9"/>
      <c r="U37" s="9"/>
      <c r="V37" s="9"/>
      <c r="W37" s="9"/>
      <c r="X37" s="9"/>
      <c r="Y37" s="9"/>
      <c r="Z37" s="9"/>
      <c r="AA37" s="9"/>
      <c r="AB37" s="9"/>
      <c r="AC37" s="9"/>
      <c r="AD37" s="9"/>
      <c r="AE37" s="9"/>
      <c r="AF37" s="9"/>
      <c r="AG37" s="9"/>
      <c r="AH37" s="9"/>
    </row>
    <row r="38" spans="1:34" s="10" customFormat="1" ht="3.75" customHeight="1" x14ac:dyDescent="0.25">
      <c r="A38" s="11"/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40"/>
      <c r="M38" s="12"/>
      <c r="N38" s="24"/>
      <c r="O38" s="12"/>
      <c r="P38" s="24"/>
      <c r="Q38" s="12"/>
      <c r="R38" s="9"/>
      <c r="S38" s="9"/>
      <c r="T38" s="9"/>
      <c r="U38" s="9"/>
      <c r="V38" s="9"/>
      <c r="W38" s="9"/>
      <c r="X38" s="9"/>
      <c r="Y38" s="9"/>
      <c r="Z38" s="9"/>
      <c r="AA38" s="9"/>
      <c r="AB38" s="9"/>
      <c r="AC38" s="9"/>
      <c r="AD38" s="9"/>
      <c r="AE38" s="9"/>
      <c r="AF38" s="9"/>
      <c r="AG38" s="9"/>
      <c r="AH38" s="9"/>
    </row>
    <row r="39" spans="1:34" s="10" customFormat="1" ht="12" customHeight="1" x14ac:dyDescent="0.25">
      <c r="A39" s="44"/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45"/>
      <c r="O39" s="9"/>
      <c r="P39" s="45"/>
      <c r="Q39" s="9"/>
      <c r="R39" s="9"/>
      <c r="S39" s="9"/>
      <c r="T39" s="9"/>
      <c r="U39" s="9"/>
      <c r="V39" s="9"/>
      <c r="W39" s="9"/>
      <c r="X39" s="9"/>
      <c r="Y39" s="9"/>
      <c r="Z39" s="9"/>
      <c r="AA39" s="9"/>
      <c r="AB39" s="9"/>
      <c r="AC39" s="9"/>
      <c r="AD39" s="9"/>
      <c r="AE39" s="9"/>
      <c r="AF39" s="9"/>
      <c r="AG39" s="9"/>
      <c r="AH39" s="9"/>
    </row>
    <row r="40" spans="1:34" s="10" customFormat="1" ht="12" customHeight="1" x14ac:dyDescent="0.25">
      <c r="A40" s="44" t="s">
        <v>105</v>
      </c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  <c r="O40" s="46"/>
      <c r="P40" s="9"/>
      <c r="Q40" s="9"/>
      <c r="R40" s="9"/>
      <c r="S40" s="9"/>
      <c r="T40" s="9"/>
      <c r="U40" s="9"/>
      <c r="V40" s="9"/>
      <c r="W40" s="9"/>
      <c r="X40" s="9"/>
      <c r="Y40" s="9"/>
      <c r="Z40" s="9"/>
      <c r="AA40" s="9"/>
      <c r="AB40" s="9"/>
      <c r="AC40" s="9"/>
      <c r="AD40" s="9"/>
      <c r="AE40" s="9"/>
      <c r="AF40" s="9"/>
      <c r="AG40" s="9"/>
      <c r="AH40" s="9"/>
    </row>
    <row r="41" spans="1:34" ht="12.6" customHeight="1" x14ac:dyDescent="0.25">
      <c r="A41" s="1" t="s">
        <v>106</v>
      </c>
      <c r="N41" s="9"/>
      <c r="O41" s="9"/>
      <c r="P41" s="9"/>
      <c r="Q41" s="9"/>
      <c r="R41" s="9"/>
      <c r="S41" s="9"/>
      <c r="T41" s="9"/>
      <c r="U41" s="9"/>
      <c r="V41" s="9"/>
      <c r="W41" s="9"/>
      <c r="X41" s="9"/>
      <c r="Y41" s="9"/>
      <c r="Z41" s="9"/>
      <c r="AA41" s="9"/>
      <c r="AB41" s="9"/>
      <c r="AC41" s="9"/>
      <c r="AD41" s="9"/>
      <c r="AE41" s="9"/>
      <c r="AF41" s="9"/>
      <c r="AG41" s="9"/>
      <c r="AH41" s="9"/>
    </row>
    <row r="42" spans="1:34" ht="12.6" customHeight="1" x14ac:dyDescent="0.25">
      <c r="A42" s="1" t="s">
        <v>75</v>
      </c>
      <c r="N42" s="9"/>
      <c r="O42" s="9"/>
      <c r="P42" s="9"/>
      <c r="Q42" s="9"/>
      <c r="R42" s="9"/>
      <c r="S42" s="9"/>
      <c r="T42" s="9"/>
      <c r="U42" s="9"/>
      <c r="V42" s="9"/>
      <c r="W42" s="9"/>
      <c r="X42" s="9"/>
      <c r="Y42" s="9"/>
      <c r="Z42" s="9"/>
      <c r="AA42" s="9"/>
      <c r="AB42" s="9"/>
      <c r="AC42" s="9"/>
      <c r="AD42" s="9"/>
      <c r="AE42" s="9"/>
      <c r="AF42" s="9"/>
      <c r="AG42" s="9"/>
      <c r="AH42" s="9"/>
    </row>
    <row r="43" spans="1:34" ht="12.6" customHeight="1" x14ac:dyDescent="0.25">
      <c r="A43" s="46" t="s">
        <v>109</v>
      </c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  <c r="AA43" s="9"/>
      <c r="AB43" s="9"/>
      <c r="AC43" s="9"/>
      <c r="AD43" s="9"/>
      <c r="AE43" s="9"/>
      <c r="AF43" s="9"/>
      <c r="AG43" s="9"/>
      <c r="AH43" s="9"/>
    </row>
    <row r="44" spans="1:34" ht="12.6" customHeight="1" x14ac:dyDescent="0.25">
      <c r="A44" s="46" t="s">
        <v>110</v>
      </c>
      <c r="B44" s="9"/>
      <c r="C44" s="9"/>
      <c r="D44" s="9"/>
      <c r="E44" s="9"/>
      <c r="F44" s="9"/>
      <c r="G44" s="9"/>
      <c r="H44" s="9"/>
      <c r="I44" s="9"/>
      <c r="J44" s="44"/>
      <c r="K44" s="44"/>
      <c r="L44" s="44"/>
      <c r="M44" s="44"/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  <c r="Y44" s="9"/>
      <c r="Z44" s="9"/>
      <c r="AA44" s="9"/>
      <c r="AB44" s="9"/>
      <c r="AC44" s="9"/>
      <c r="AD44" s="9"/>
      <c r="AE44" s="9"/>
      <c r="AF44" s="9"/>
      <c r="AG44" s="9"/>
      <c r="AH44" s="9"/>
    </row>
    <row r="45" spans="1:34" ht="12.6" customHeight="1" x14ac:dyDescent="0.25">
      <c r="A45" s="46" t="s">
        <v>107</v>
      </c>
      <c r="B45" s="9"/>
      <c r="C45" s="9"/>
      <c r="D45" s="9"/>
      <c r="E45" s="9"/>
      <c r="F45" s="9"/>
      <c r="G45" s="9"/>
      <c r="H45" s="9"/>
      <c r="I45" s="9"/>
      <c r="J45" s="44"/>
      <c r="K45" s="44"/>
      <c r="L45" s="44"/>
      <c r="M45" s="44"/>
      <c r="N45" s="9"/>
      <c r="O45" s="9"/>
      <c r="P45" s="9"/>
      <c r="Q45" s="9"/>
      <c r="R45" s="9"/>
      <c r="S45" s="9"/>
      <c r="T45" s="9"/>
      <c r="U45" s="9"/>
      <c r="V45" s="9"/>
      <c r="W45" s="9"/>
      <c r="X45" s="9"/>
      <c r="Y45" s="9"/>
      <c r="Z45" s="9"/>
      <c r="AA45" s="9"/>
      <c r="AB45" s="9"/>
      <c r="AC45" s="9"/>
      <c r="AD45" s="9"/>
      <c r="AE45" s="9"/>
      <c r="AF45" s="9"/>
      <c r="AG45" s="9"/>
      <c r="AH45" s="9"/>
    </row>
    <row r="46" spans="1:34" ht="12.6" customHeight="1" x14ac:dyDescent="0.25">
      <c r="A46" s="47" t="s">
        <v>72</v>
      </c>
      <c r="B46" s="9"/>
      <c r="C46" s="9"/>
      <c r="D46" s="9"/>
      <c r="E46" s="9"/>
      <c r="F46" s="9"/>
      <c r="G46" s="9"/>
      <c r="H46" s="9"/>
      <c r="I46" s="9"/>
      <c r="J46" s="48"/>
      <c r="K46" s="48"/>
      <c r="L46" s="48"/>
      <c r="M46" s="48"/>
      <c r="N46" s="9"/>
      <c r="O46" s="9"/>
      <c r="P46" s="9"/>
      <c r="Q46" s="9"/>
      <c r="R46" s="9"/>
      <c r="S46" s="9"/>
      <c r="T46" s="9"/>
      <c r="U46" s="9"/>
      <c r="V46" s="9"/>
      <c r="W46" s="9"/>
      <c r="X46" s="9"/>
      <c r="Y46" s="9"/>
      <c r="Z46" s="9"/>
      <c r="AA46" s="9"/>
      <c r="AB46" s="9"/>
      <c r="AC46" s="9"/>
      <c r="AD46" s="9"/>
      <c r="AE46" s="9"/>
      <c r="AF46" s="9"/>
      <c r="AG46" s="9"/>
      <c r="AH46" s="9"/>
    </row>
    <row r="47" spans="1:34" ht="12.6" customHeight="1" x14ac:dyDescent="0.25">
      <c r="A47" s="49" t="s">
        <v>108</v>
      </c>
      <c r="B47" s="9"/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  <c r="N47" s="9"/>
      <c r="O47" s="9"/>
      <c r="P47" s="9"/>
      <c r="Q47" s="9"/>
      <c r="R47" s="9"/>
      <c r="S47" s="9"/>
      <c r="T47" s="9"/>
      <c r="U47" s="9"/>
      <c r="V47" s="9"/>
      <c r="W47" s="9"/>
      <c r="X47" s="9"/>
      <c r="Y47" s="9"/>
      <c r="Z47" s="9"/>
      <c r="AA47" s="9"/>
      <c r="AB47" s="9"/>
      <c r="AC47" s="9"/>
      <c r="AD47" s="9"/>
      <c r="AE47" s="9"/>
      <c r="AF47" s="9"/>
      <c r="AG47" s="9"/>
      <c r="AH47" s="9"/>
    </row>
    <row r="48" spans="1:34" ht="12.6" customHeight="1" x14ac:dyDescent="0.25">
      <c r="A48" s="46" t="s">
        <v>70</v>
      </c>
      <c r="B48" s="9"/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  <c r="N48" s="9"/>
      <c r="O48" s="9"/>
      <c r="P48" s="9"/>
      <c r="Q48" s="9"/>
      <c r="R48" s="9"/>
      <c r="S48" s="9"/>
      <c r="T48" s="9"/>
      <c r="U48" s="9"/>
      <c r="V48" s="9"/>
      <c r="W48" s="9"/>
      <c r="X48" s="9"/>
      <c r="Y48" s="9"/>
      <c r="Z48" s="9"/>
      <c r="AA48" s="9"/>
      <c r="AB48" s="9"/>
      <c r="AC48" s="9"/>
      <c r="AD48" s="9"/>
      <c r="AE48" s="9"/>
      <c r="AF48" s="9"/>
      <c r="AG48" s="9"/>
      <c r="AH48" s="9"/>
    </row>
    <row r="49" spans="1:34" ht="12" customHeight="1" x14ac:dyDescent="0.25">
      <c r="A49" s="46" t="s">
        <v>36</v>
      </c>
      <c r="B49" s="9"/>
      <c r="C49" s="9"/>
      <c r="D49" s="9"/>
      <c r="E49" s="9"/>
      <c r="F49" s="9"/>
      <c r="G49" s="9"/>
      <c r="H49" s="9"/>
      <c r="I49" s="9"/>
      <c r="J49" s="9"/>
      <c r="K49" s="9"/>
      <c r="L49" s="9"/>
      <c r="M49" s="9"/>
      <c r="N49" s="9"/>
      <c r="O49" s="9"/>
      <c r="P49" s="9"/>
      <c r="Q49" s="9"/>
      <c r="R49" s="9"/>
      <c r="S49" s="9"/>
      <c r="T49" s="9"/>
      <c r="U49" s="9"/>
      <c r="V49" s="9"/>
      <c r="W49" s="9"/>
      <c r="X49" s="9"/>
      <c r="Y49" s="9"/>
      <c r="Z49" s="9"/>
      <c r="AA49" s="9"/>
      <c r="AB49" s="9"/>
      <c r="AC49" s="9"/>
      <c r="AD49" s="9"/>
      <c r="AE49" s="9"/>
      <c r="AF49" s="9"/>
      <c r="AG49" s="9"/>
      <c r="AH49" s="9"/>
    </row>
    <row r="50" spans="1:34" ht="12.6" customHeight="1" x14ac:dyDescent="0.25">
      <c r="A50" s="28"/>
      <c r="B50" s="9"/>
      <c r="C50" s="9"/>
      <c r="D50" s="9"/>
      <c r="E50" s="9"/>
      <c r="F50" s="9"/>
      <c r="G50" s="9"/>
      <c r="H50" s="9"/>
      <c r="I50" s="9"/>
      <c r="J50" s="9"/>
      <c r="K50" s="9"/>
      <c r="L50" s="9"/>
      <c r="M50" s="9"/>
      <c r="N50" s="9"/>
      <c r="O50" s="9"/>
      <c r="P50" s="9"/>
      <c r="Q50" s="9"/>
      <c r="R50" s="9"/>
      <c r="S50" s="9"/>
      <c r="T50" s="9"/>
      <c r="U50" s="9"/>
      <c r="V50" s="9"/>
      <c r="W50" s="9"/>
      <c r="X50" s="9"/>
      <c r="Y50" s="9"/>
      <c r="Z50" s="9"/>
      <c r="AA50" s="9"/>
      <c r="AB50" s="9"/>
      <c r="AC50" s="9"/>
      <c r="AD50" s="9"/>
      <c r="AE50" s="9"/>
      <c r="AF50" s="9"/>
      <c r="AG50" s="9"/>
      <c r="AH50" s="9"/>
    </row>
    <row r="51" spans="1:34" ht="12.6" customHeight="1" x14ac:dyDescent="0.25">
      <c r="A51" s="28"/>
      <c r="B51" s="26"/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  <c r="N51" s="9"/>
      <c r="O51" s="9"/>
      <c r="P51" s="9"/>
      <c r="Q51" s="9"/>
      <c r="R51" s="9"/>
      <c r="S51" s="9"/>
      <c r="T51" s="9"/>
      <c r="U51" s="9"/>
      <c r="V51" s="9"/>
      <c r="W51" s="9"/>
      <c r="X51" s="9"/>
      <c r="Y51" s="9"/>
      <c r="Z51" s="9"/>
      <c r="AA51" s="9"/>
      <c r="AB51" s="9"/>
      <c r="AC51" s="9"/>
      <c r="AD51" s="9"/>
      <c r="AE51" s="9"/>
      <c r="AF51" s="9"/>
      <c r="AG51" s="9"/>
      <c r="AH51" s="9"/>
    </row>
    <row r="54" spans="1:34" ht="12.75" customHeight="1" x14ac:dyDescent="0.25"/>
    <row r="55" spans="1:34" ht="26.25" customHeight="1" x14ac:dyDescent="0.25"/>
    <row r="56" spans="1:34" ht="12.75" customHeight="1" x14ac:dyDescent="0.25"/>
  </sheetData>
  <mergeCells count="8">
    <mergeCell ref="N5:O6"/>
    <mergeCell ref="P5:Q6"/>
    <mergeCell ref="B5:C6"/>
    <mergeCell ref="D5:E6"/>
    <mergeCell ref="F5:G6"/>
    <mergeCell ref="H5:I6"/>
    <mergeCell ref="J5:K6"/>
    <mergeCell ref="L5:M6"/>
  </mergeCells>
  <pageMargins left="0.70866141732283472" right="0.70866141732283472" top="0.74803149606299213" bottom="0.74803149606299213" header="0.31496062992125984" footer="0.31496062992125984"/>
  <pageSetup paperSize="8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51"/>
  <sheetViews>
    <sheetView workbookViewId="0">
      <selection activeCell="A40" sqref="A40"/>
    </sheetView>
  </sheetViews>
  <sheetFormatPr baseColWidth="10" defaultRowHeight="12.6" customHeight="1" x14ac:dyDescent="0.25"/>
  <cols>
    <col min="1" max="1" width="14.875" style="1" customWidth="1"/>
    <col min="2" max="17" width="7.5" style="1" customWidth="1"/>
    <col min="18" max="16384" width="11" style="1"/>
  </cols>
  <sheetData>
    <row r="1" spans="1:36" ht="14.1" customHeight="1" x14ac:dyDescent="0.25">
      <c r="A1" s="14" t="s">
        <v>69</v>
      </c>
      <c r="Q1" s="15" t="s">
        <v>68</v>
      </c>
    </row>
    <row r="2" spans="1:36" ht="14.1" customHeight="1" x14ac:dyDescent="0.25">
      <c r="A2" s="30">
        <v>2010</v>
      </c>
      <c r="Q2" s="15"/>
    </row>
    <row r="3" spans="1:36" ht="3.75" customHeight="1" x14ac:dyDescent="0.2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</row>
    <row r="4" spans="1:36" ht="3.75" customHeight="1" x14ac:dyDescent="0.25">
      <c r="B4" s="3"/>
      <c r="C4" s="25"/>
      <c r="D4" s="3"/>
      <c r="E4" s="25"/>
      <c r="F4" s="3"/>
      <c r="G4" s="25"/>
      <c r="H4" s="3"/>
      <c r="I4" s="25"/>
      <c r="J4" s="3"/>
      <c r="K4" s="25"/>
      <c r="L4" s="3"/>
      <c r="M4" s="25"/>
      <c r="N4" s="3"/>
      <c r="O4" s="4"/>
      <c r="P4" s="3"/>
      <c r="Q4" s="4"/>
    </row>
    <row r="5" spans="1:36" s="5" customFormat="1" ht="12.6" customHeight="1" x14ac:dyDescent="0.25">
      <c r="A5" s="6"/>
      <c r="B5" s="105" t="s">
        <v>2</v>
      </c>
      <c r="C5" s="109"/>
      <c r="D5" s="105" t="s">
        <v>32</v>
      </c>
      <c r="E5" s="109"/>
      <c r="F5" s="105" t="s">
        <v>33</v>
      </c>
      <c r="G5" s="109"/>
      <c r="H5" s="105" t="s">
        <v>34</v>
      </c>
      <c r="I5" s="109"/>
      <c r="J5" s="111" t="s">
        <v>35</v>
      </c>
      <c r="K5" s="112"/>
      <c r="L5" s="111" t="s">
        <v>71</v>
      </c>
      <c r="M5" s="112"/>
      <c r="N5" s="105" t="s">
        <v>31</v>
      </c>
      <c r="O5" s="106"/>
      <c r="P5" s="105" t="s">
        <v>74</v>
      </c>
      <c r="Q5" s="106"/>
    </row>
    <row r="6" spans="1:36" s="5" customFormat="1" ht="12" customHeight="1" x14ac:dyDescent="0.25">
      <c r="A6" s="6"/>
      <c r="B6" s="107"/>
      <c r="C6" s="110"/>
      <c r="D6" s="107"/>
      <c r="E6" s="110"/>
      <c r="F6" s="107"/>
      <c r="G6" s="110"/>
      <c r="H6" s="107"/>
      <c r="I6" s="110"/>
      <c r="J6" s="113"/>
      <c r="K6" s="114"/>
      <c r="L6" s="113"/>
      <c r="M6" s="114"/>
      <c r="N6" s="107"/>
      <c r="O6" s="108"/>
      <c r="P6" s="107"/>
      <c r="Q6" s="108"/>
    </row>
    <row r="7" spans="1:36" s="5" customFormat="1" ht="51" x14ac:dyDescent="0.25">
      <c r="A7" s="6"/>
      <c r="B7" s="20" t="s">
        <v>29</v>
      </c>
      <c r="C7" s="20" t="s">
        <v>30</v>
      </c>
      <c r="D7" s="20" t="s">
        <v>29</v>
      </c>
      <c r="E7" s="20" t="s">
        <v>30</v>
      </c>
      <c r="F7" s="20" t="s">
        <v>29</v>
      </c>
      <c r="G7" s="20" t="s">
        <v>30</v>
      </c>
      <c r="H7" s="20" t="s">
        <v>29</v>
      </c>
      <c r="I7" s="20" t="s">
        <v>30</v>
      </c>
      <c r="J7" s="20" t="s">
        <v>29</v>
      </c>
      <c r="K7" s="20" t="s">
        <v>30</v>
      </c>
      <c r="L7" s="20" t="s">
        <v>29</v>
      </c>
      <c r="M7" s="20" t="s">
        <v>30</v>
      </c>
      <c r="N7" s="20" t="s">
        <v>29</v>
      </c>
      <c r="O7" s="20" t="s">
        <v>30</v>
      </c>
      <c r="P7" s="20" t="s">
        <v>73</v>
      </c>
      <c r="Q7" s="27" t="s">
        <v>76</v>
      </c>
    </row>
    <row r="8" spans="1:36" ht="3.75" customHeight="1" x14ac:dyDescent="0.25">
      <c r="A8" s="7"/>
      <c r="B8" s="21"/>
      <c r="C8" s="19"/>
      <c r="D8" s="23"/>
      <c r="E8" s="19"/>
      <c r="F8" s="23"/>
      <c r="G8" s="19"/>
      <c r="H8" s="23"/>
      <c r="I8" s="19"/>
      <c r="J8" s="23"/>
      <c r="K8" s="19"/>
      <c r="L8" s="23"/>
      <c r="M8" s="19"/>
      <c r="N8" s="23"/>
      <c r="O8" s="19"/>
      <c r="P8" s="23"/>
      <c r="Q8" s="22"/>
    </row>
    <row r="9" spans="1:36" ht="3.75" customHeight="1" x14ac:dyDescent="0.25">
      <c r="A9" s="8"/>
      <c r="B9" s="13"/>
      <c r="C9" s="13"/>
      <c r="D9" s="13"/>
      <c r="E9" s="13"/>
      <c r="F9" s="13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</row>
    <row r="10" spans="1:36" ht="12.6" customHeight="1" x14ac:dyDescent="0.25">
      <c r="A10" s="16" t="s">
        <v>2</v>
      </c>
      <c r="B10" s="33">
        <v>3505616</v>
      </c>
      <c r="C10" s="38">
        <v>2E-3</v>
      </c>
      <c r="D10" s="33">
        <v>1955685</v>
      </c>
      <c r="E10" s="38">
        <v>5.0000000000000001E-3</v>
      </c>
      <c r="F10" s="33">
        <v>100487</v>
      </c>
      <c r="G10" s="38">
        <v>2.4E-2</v>
      </c>
      <c r="H10" s="33">
        <v>373474</v>
      </c>
      <c r="I10" s="38">
        <v>1.2999999999999999E-2</v>
      </c>
      <c r="J10" s="33">
        <v>891431</v>
      </c>
      <c r="K10" s="38">
        <v>7.0000000000000001E-3</v>
      </c>
      <c r="L10" s="33">
        <v>116878</v>
      </c>
      <c r="M10" s="38">
        <v>2.3E-2</v>
      </c>
      <c r="N10" s="33">
        <v>67660</v>
      </c>
      <c r="O10" s="38">
        <v>3.5000000000000003E-2</v>
      </c>
      <c r="P10" s="38">
        <v>0.36799999999999999</v>
      </c>
      <c r="Q10" s="42">
        <v>0.2</v>
      </c>
      <c r="S10" s="5"/>
      <c r="T10" s="5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</row>
    <row r="11" spans="1:36" s="10" customFormat="1" ht="5.0999999999999996" customHeight="1" x14ac:dyDescent="0.25">
      <c r="A11" s="17"/>
      <c r="B11" s="32"/>
      <c r="C11" s="29"/>
      <c r="D11" s="32"/>
      <c r="E11" s="34"/>
      <c r="F11" s="32"/>
      <c r="G11" s="34"/>
      <c r="H11" s="32"/>
      <c r="I11" s="34"/>
      <c r="J11" s="32"/>
      <c r="K11" s="34"/>
      <c r="L11" s="32"/>
      <c r="M11" s="34"/>
      <c r="N11" s="32"/>
      <c r="O11" s="34"/>
      <c r="P11" s="29"/>
      <c r="Q11" s="43"/>
      <c r="R11" s="1"/>
      <c r="S11" s="18"/>
      <c r="T11" s="36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9"/>
      <c r="AJ11" s="9"/>
    </row>
    <row r="12" spans="1:36" s="10" customFormat="1" ht="12" customHeight="1" x14ac:dyDescent="0.25">
      <c r="A12" s="1" t="s">
        <v>6</v>
      </c>
      <c r="B12" s="35">
        <v>652806</v>
      </c>
      <c r="C12" s="39">
        <v>4.0000000000000001E-3</v>
      </c>
      <c r="D12" s="35">
        <v>403404</v>
      </c>
      <c r="E12" s="39">
        <v>0.01</v>
      </c>
      <c r="F12" s="35">
        <v>46142</v>
      </c>
      <c r="G12" s="31">
        <v>3.3000000000000002E-2</v>
      </c>
      <c r="H12" s="35">
        <v>63694</v>
      </c>
      <c r="I12" s="31">
        <v>3.3000000000000002E-2</v>
      </c>
      <c r="J12" s="35">
        <v>111438</v>
      </c>
      <c r="K12" s="31">
        <v>2.1999999999999999E-2</v>
      </c>
      <c r="L12" s="35">
        <v>13575</v>
      </c>
      <c r="M12" s="31">
        <v>6.8000000000000005E-2</v>
      </c>
      <c r="N12" s="35">
        <v>14552</v>
      </c>
      <c r="O12" s="31">
        <v>7.0000000000000007E-2</v>
      </c>
      <c r="P12" s="29">
        <v>0.27399999999999997</v>
      </c>
      <c r="Q12" s="41">
        <v>0.5</v>
      </c>
      <c r="R12" s="1"/>
      <c r="S12" s="18"/>
      <c r="T12" s="37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</row>
    <row r="13" spans="1:36" s="10" customFormat="1" ht="12" customHeight="1" x14ac:dyDescent="0.25">
      <c r="A13" s="1" t="s">
        <v>7</v>
      </c>
      <c r="B13" s="35">
        <v>449830</v>
      </c>
      <c r="C13" s="39">
        <v>5.0000000000000001E-3</v>
      </c>
      <c r="D13" s="35">
        <v>241983</v>
      </c>
      <c r="E13" s="39">
        <v>1.4E-2</v>
      </c>
      <c r="F13" s="35">
        <v>9897</v>
      </c>
      <c r="G13" s="31">
        <v>8.7999999999999995E-2</v>
      </c>
      <c r="H13" s="35">
        <v>43677</v>
      </c>
      <c r="I13" s="31">
        <v>3.9E-2</v>
      </c>
      <c r="J13" s="35">
        <v>129284</v>
      </c>
      <c r="K13" s="31">
        <v>1.9E-2</v>
      </c>
      <c r="L13" s="35">
        <v>15904</v>
      </c>
      <c r="M13" s="31">
        <v>6.7000000000000004E-2</v>
      </c>
      <c r="N13" s="35">
        <v>9085</v>
      </c>
      <c r="O13" s="31">
        <v>9.9000000000000005E-2</v>
      </c>
      <c r="P13" s="29">
        <v>0.39200000000000002</v>
      </c>
      <c r="Q13" s="41">
        <v>0.6</v>
      </c>
      <c r="R13" s="1"/>
      <c r="S13" s="18"/>
      <c r="T13" s="37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  <c r="AI13" s="9"/>
      <c r="AJ13" s="9"/>
    </row>
    <row r="14" spans="1:36" ht="12" customHeight="1" x14ac:dyDescent="0.25">
      <c r="A14" s="1" t="s">
        <v>8</v>
      </c>
      <c r="B14" s="35">
        <v>158824</v>
      </c>
      <c r="C14" s="39">
        <v>7.0000000000000001E-3</v>
      </c>
      <c r="D14" s="35">
        <v>90732</v>
      </c>
      <c r="E14" s="39">
        <v>1.7999999999999999E-2</v>
      </c>
      <c r="F14" s="35">
        <v>5635</v>
      </c>
      <c r="G14" s="39">
        <v>8.8999999999999996E-2</v>
      </c>
      <c r="H14" s="35">
        <v>17459</v>
      </c>
      <c r="I14" s="31">
        <v>4.4999999999999998E-2</v>
      </c>
      <c r="J14" s="35">
        <v>36386</v>
      </c>
      <c r="K14" s="31">
        <v>2.7E-2</v>
      </c>
      <c r="L14" s="35">
        <v>5504</v>
      </c>
      <c r="M14" s="31">
        <v>8.3000000000000004E-2</v>
      </c>
      <c r="N14" s="35">
        <v>3108</v>
      </c>
      <c r="O14" s="31">
        <v>0.13200000000000001</v>
      </c>
      <c r="P14" s="29">
        <v>0.34600000000000003</v>
      </c>
      <c r="Q14" s="41">
        <v>0.8</v>
      </c>
      <c r="S14" s="18"/>
      <c r="T14" s="37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  <c r="AI14" s="9"/>
      <c r="AJ14" s="9"/>
    </row>
    <row r="15" spans="1:36" s="5" customFormat="1" ht="12" customHeight="1" x14ac:dyDescent="0.25">
      <c r="A15" s="1" t="s">
        <v>0</v>
      </c>
      <c r="B15" s="35">
        <v>14063</v>
      </c>
      <c r="C15" s="39">
        <v>3.1E-2</v>
      </c>
      <c r="D15" s="35">
        <v>6451</v>
      </c>
      <c r="E15" s="39">
        <v>9.7000000000000003E-2</v>
      </c>
      <c r="F15" s="35" t="s">
        <v>45</v>
      </c>
      <c r="G15" s="34" t="s">
        <v>89</v>
      </c>
      <c r="H15" s="35">
        <v>1407</v>
      </c>
      <c r="I15" s="31">
        <v>0.216</v>
      </c>
      <c r="J15" s="35">
        <v>4929</v>
      </c>
      <c r="K15" s="31">
        <v>9.0999999999999998E-2</v>
      </c>
      <c r="L15" s="35" t="s">
        <v>46</v>
      </c>
      <c r="M15" s="34" t="s">
        <v>77</v>
      </c>
      <c r="N15" s="35" t="s">
        <v>47</v>
      </c>
      <c r="O15" s="34" t="s">
        <v>78</v>
      </c>
      <c r="P15" s="29">
        <v>0.45700000000000002</v>
      </c>
      <c r="Q15" s="41">
        <v>3.7000000000000006</v>
      </c>
      <c r="R15" s="1"/>
      <c r="S15" s="18"/>
      <c r="T15" s="37"/>
      <c r="U15" s="9"/>
      <c r="V15" s="9"/>
      <c r="W15" s="9"/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  <c r="AI15" s="9"/>
      <c r="AJ15" s="9"/>
    </row>
    <row r="16" spans="1:36" ht="12" customHeight="1" x14ac:dyDescent="0.25">
      <c r="A16" s="1" t="s">
        <v>9</v>
      </c>
      <c r="B16" s="35">
        <v>61362</v>
      </c>
      <c r="C16" s="39">
        <v>1.7000000000000001E-2</v>
      </c>
      <c r="D16" s="35">
        <v>31360</v>
      </c>
      <c r="E16" s="39">
        <v>4.5999999999999999E-2</v>
      </c>
      <c r="F16" s="35" t="s">
        <v>48</v>
      </c>
      <c r="G16" s="34" t="s">
        <v>90</v>
      </c>
      <c r="H16" s="35">
        <v>8491</v>
      </c>
      <c r="I16" s="31">
        <v>9.6000000000000002E-2</v>
      </c>
      <c r="J16" s="35">
        <v>17327</v>
      </c>
      <c r="K16" s="31">
        <v>5.7000000000000002E-2</v>
      </c>
      <c r="L16" s="35">
        <v>2520</v>
      </c>
      <c r="M16" s="31">
        <v>0.183</v>
      </c>
      <c r="N16" s="35" t="s">
        <v>91</v>
      </c>
      <c r="O16" s="34" t="s">
        <v>80</v>
      </c>
      <c r="P16" s="29">
        <v>0.42899999999999999</v>
      </c>
      <c r="Q16" s="41">
        <v>1.9</v>
      </c>
      <c r="S16" s="18"/>
      <c r="T16" s="37"/>
      <c r="U16" s="9"/>
      <c r="V16" s="9"/>
    </row>
    <row r="17" spans="1:36" ht="12" customHeight="1" x14ac:dyDescent="0.25">
      <c r="A17" s="1" t="s">
        <v>10</v>
      </c>
      <c r="B17" s="35">
        <v>14602</v>
      </c>
      <c r="C17" s="39">
        <v>3.6999999999999998E-2</v>
      </c>
      <c r="D17" s="35">
        <v>6701</v>
      </c>
      <c r="E17" s="39">
        <v>0.107</v>
      </c>
      <c r="F17" s="35" t="s">
        <v>39</v>
      </c>
      <c r="G17" s="34" t="s">
        <v>40</v>
      </c>
      <c r="H17" s="35">
        <v>2340</v>
      </c>
      <c r="I17" s="31">
        <v>0.19700000000000001</v>
      </c>
      <c r="J17" s="35">
        <v>4387</v>
      </c>
      <c r="K17" s="31">
        <v>0.115</v>
      </c>
      <c r="L17" s="35" t="s">
        <v>50</v>
      </c>
      <c r="M17" s="34" t="s">
        <v>81</v>
      </c>
      <c r="N17" s="35" t="s">
        <v>51</v>
      </c>
      <c r="O17" s="34" t="s">
        <v>92</v>
      </c>
      <c r="P17" s="29">
        <v>0.47100000000000003</v>
      </c>
      <c r="Q17" s="41">
        <v>4.2</v>
      </c>
      <c r="S17" s="18"/>
      <c r="T17" s="37"/>
      <c r="U17" s="9"/>
      <c r="V17" s="9"/>
    </row>
    <row r="18" spans="1:36" ht="12" customHeight="1" x14ac:dyDescent="0.25">
      <c r="A18" s="1" t="s">
        <v>11</v>
      </c>
      <c r="B18" s="35">
        <v>18159</v>
      </c>
      <c r="C18" s="39">
        <v>0.03</v>
      </c>
      <c r="D18" s="35">
        <v>9973</v>
      </c>
      <c r="E18" s="39">
        <v>7.6999999999999999E-2</v>
      </c>
      <c r="F18" s="35" t="s">
        <v>37</v>
      </c>
      <c r="G18" s="34" t="s">
        <v>93</v>
      </c>
      <c r="H18" s="35">
        <v>3060</v>
      </c>
      <c r="I18" s="31">
        <v>0.14699999999999999</v>
      </c>
      <c r="J18" s="35">
        <v>3836</v>
      </c>
      <c r="K18" s="31">
        <v>0.126</v>
      </c>
      <c r="L18" s="35" t="s">
        <v>42</v>
      </c>
      <c r="M18" s="34" t="s">
        <v>81</v>
      </c>
      <c r="N18" s="35" t="s">
        <v>52</v>
      </c>
      <c r="O18" s="34" t="s">
        <v>82</v>
      </c>
      <c r="P18" s="29">
        <v>0.38799999999999996</v>
      </c>
      <c r="Q18" s="41">
        <v>3.4000000000000004</v>
      </c>
      <c r="S18" s="18"/>
      <c r="T18" s="37"/>
      <c r="U18" s="9"/>
      <c r="V18" s="9"/>
    </row>
    <row r="19" spans="1:36" s="10" customFormat="1" ht="12" customHeight="1" x14ac:dyDescent="0.25">
      <c r="A19" s="1" t="s">
        <v>12</v>
      </c>
      <c r="B19" s="35">
        <v>16762</v>
      </c>
      <c r="C19" s="39">
        <v>3.3000000000000002E-2</v>
      </c>
      <c r="D19" s="35">
        <v>7684</v>
      </c>
      <c r="E19" s="39">
        <v>9.8000000000000004E-2</v>
      </c>
      <c r="F19" s="35" t="s">
        <v>53</v>
      </c>
      <c r="G19" s="34" t="s">
        <v>94</v>
      </c>
      <c r="H19" s="35" t="s">
        <v>54</v>
      </c>
      <c r="I19" s="34" t="s">
        <v>95</v>
      </c>
      <c r="J19" s="35">
        <v>7102</v>
      </c>
      <c r="K19" s="31">
        <v>8.5000000000000006E-2</v>
      </c>
      <c r="L19" s="35" t="s">
        <v>55</v>
      </c>
      <c r="M19" s="34" t="s">
        <v>96</v>
      </c>
      <c r="N19" s="35" t="s">
        <v>56</v>
      </c>
      <c r="O19" s="34" t="s">
        <v>83</v>
      </c>
      <c r="P19" s="29">
        <v>0.47200000000000003</v>
      </c>
      <c r="Q19" s="41">
        <v>3.9</v>
      </c>
      <c r="R19" s="1"/>
      <c r="S19" s="18"/>
      <c r="T19" s="37"/>
      <c r="U19" s="9"/>
      <c r="V19" s="9"/>
      <c r="W19" s="9"/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9"/>
      <c r="AI19" s="9"/>
      <c r="AJ19" s="9"/>
    </row>
    <row r="20" spans="1:36" s="10" customFormat="1" ht="12" customHeight="1" x14ac:dyDescent="0.25">
      <c r="A20" s="1" t="s">
        <v>13</v>
      </c>
      <c r="B20" s="35">
        <v>48338</v>
      </c>
      <c r="C20" s="39">
        <v>1.2999999999999999E-2</v>
      </c>
      <c r="D20" s="35">
        <v>28802</v>
      </c>
      <c r="E20" s="39">
        <v>3.2000000000000001E-2</v>
      </c>
      <c r="F20" s="35">
        <v>673</v>
      </c>
      <c r="G20" s="31">
        <v>0.25700000000000001</v>
      </c>
      <c r="H20" s="35">
        <v>9351</v>
      </c>
      <c r="I20" s="31">
        <v>6.0999999999999999E-2</v>
      </c>
      <c r="J20" s="35">
        <v>7724</v>
      </c>
      <c r="K20" s="31">
        <v>6.6000000000000003E-2</v>
      </c>
      <c r="L20" s="35">
        <v>1205</v>
      </c>
      <c r="M20" s="31">
        <v>0.184</v>
      </c>
      <c r="N20" s="35" t="s">
        <v>57</v>
      </c>
      <c r="O20" s="34" t="s">
        <v>84</v>
      </c>
      <c r="P20" s="29">
        <v>0.35799999999999998</v>
      </c>
      <c r="Q20" s="41">
        <v>1.5</v>
      </c>
      <c r="R20" s="1"/>
      <c r="S20" s="18"/>
      <c r="T20" s="37"/>
      <c r="U20" s="9"/>
      <c r="V20" s="9"/>
      <c r="W20" s="9"/>
      <c r="X20" s="9"/>
      <c r="Y20" s="9"/>
      <c r="Z20" s="9"/>
      <c r="AA20" s="9"/>
      <c r="AB20" s="9"/>
      <c r="AC20" s="9"/>
      <c r="AD20" s="9"/>
      <c r="AE20" s="9"/>
      <c r="AF20" s="9"/>
      <c r="AG20" s="9"/>
      <c r="AH20" s="9"/>
      <c r="AI20" s="9"/>
      <c r="AJ20" s="9"/>
    </row>
    <row r="21" spans="1:36" s="10" customFormat="1" ht="12" customHeight="1" x14ac:dyDescent="0.25">
      <c r="A21" s="1" t="s">
        <v>14</v>
      </c>
      <c r="B21" s="35">
        <v>114761</v>
      </c>
      <c r="C21" s="39">
        <v>1.2E-2</v>
      </c>
      <c r="D21" s="35">
        <v>57667</v>
      </c>
      <c r="E21" s="39">
        <v>3.4000000000000002E-2</v>
      </c>
      <c r="F21" s="35" t="s">
        <v>58</v>
      </c>
      <c r="G21" s="34" t="s">
        <v>97</v>
      </c>
      <c r="H21" s="35">
        <v>9640</v>
      </c>
      <c r="I21" s="31">
        <v>9.2999999999999999E-2</v>
      </c>
      <c r="J21" s="35">
        <v>39209</v>
      </c>
      <c r="K21" s="31">
        <v>3.5000000000000003E-2</v>
      </c>
      <c r="L21" s="35">
        <v>6175</v>
      </c>
      <c r="M21" s="31">
        <v>0.114</v>
      </c>
      <c r="N21" s="35">
        <v>1712</v>
      </c>
      <c r="O21" s="31">
        <v>0.26100000000000001</v>
      </c>
      <c r="P21" s="29">
        <v>0.43200000000000005</v>
      </c>
      <c r="Q21" s="41">
        <v>1.4</v>
      </c>
      <c r="R21" s="1"/>
      <c r="S21" s="18"/>
      <c r="T21" s="37"/>
      <c r="U21" s="9"/>
      <c r="V21" s="9"/>
      <c r="W21" s="9"/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9"/>
      <c r="AI21" s="9"/>
      <c r="AJ21" s="9"/>
    </row>
    <row r="22" spans="1:36" s="10" customFormat="1" ht="12" customHeight="1" x14ac:dyDescent="0.25">
      <c r="A22" s="1" t="s">
        <v>15</v>
      </c>
      <c r="B22" s="35">
        <v>112476</v>
      </c>
      <c r="C22" s="39">
        <v>1.2E-2</v>
      </c>
      <c r="D22" s="35">
        <v>52094</v>
      </c>
      <c r="E22" s="39">
        <v>3.6999999999999998E-2</v>
      </c>
      <c r="F22" s="35" t="s">
        <v>38</v>
      </c>
      <c r="G22" s="34" t="s">
        <v>98</v>
      </c>
      <c r="H22" s="35">
        <v>8295</v>
      </c>
      <c r="I22" s="31">
        <v>9.8000000000000004E-2</v>
      </c>
      <c r="J22" s="35">
        <v>45477</v>
      </c>
      <c r="K22" s="31">
        <v>3.1E-2</v>
      </c>
      <c r="L22" s="35">
        <v>3510</v>
      </c>
      <c r="M22" s="31">
        <v>0.14099999999999999</v>
      </c>
      <c r="N22" s="35">
        <v>2046</v>
      </c>
      <c r="O22" s="31">
        <v>0.22500000000000001</v>
      </c>
      <c r="P22" s="29">
        <v>0.48700000000000004</v>
      </c>
      <c r="Q22" s="41">
        <v>1.4</v>
      </c>
      <c r="R22" s="1"/>
      <c r="S22" s="18"/>
      <c r="T22" s="37"/>
      <c r="U22" s="9"/>
      <c r="V22" s="9"/>
      <c r="W22" s="9"/>
      <c r="X22" s="9"/>
      <c r="Y22" s="9"/>
      <c r="Z22" s="9"/>
      <c r="AA22" s="9"/>
      <c r="AB22" s="9"/>
      <c r="AC22" s="9"/>
      <c r="AD22" s="9"/>
      <c r="AE22" s="9"/>
      <c r="AF22" s="9"/>
      <c r="AG22" s="9"/>
      <c r="AH22" s="9"/>
      <c r="AI22" s="9"/>
      <c r="AJ22" s="9"/>
    </row>
    <row r="23" spans="1:36" s="10" customFormat="1" ht="12" customHeight="1" x14ac:dyDescent="0.25">
      <c r="A23" s="1" t="s">
        <v>16</v>
      </c>
      <c r="B23" s="35">
        <v>92825</v>
      </c>
      <c r="C23" s="39">
        <v>1.2E-2</v>
      </c>
      <c r="D23" s="35">
        <v>65955</v>
      </c>
      <c r="E23" s="39">
        <v>2.5000000000000001E-2</v>
      </c>
      <c r="F23" s="35">
        <v>9478</v>
      </c>
      <c r="G23" s="31">
        <v>0.09</v>
      </c>
      <c r="H23" s="35">
        <v>4747</v>
      </c>
      <c r="I23" s="31">
        <v>0.13</v>
      </c>
      <c r="J23" s="35">
        <v>8384</v>
      </c>
      <c r="K23" s="31">
        <v>0.09</v>
      </c>
      <c r="L23" s="35">
        <v>1274</v>
      </c>
      <c r="M23" s="31">
        <v>0.23499999999999999</v>
      </c>
      <c r="N23" s="35">
        <v>2988</v>
      </c>
      <c r="O23" s="31">
        <v>0.18099999999999999</v>
      </c>
      <c r="P23" s="29">
        <v>0.14599999999999999</v>
      </c>
      <c r="Q23" s="41">
        <v>1.1000000000000001</v>
      </c>
      <c r="R23" s="1"/>
      <c r="S23" s="18"/>
      <c r="T23" s="37"/>
      <c r="U23" s="9"/>
      <c r="V23" s="9"/>
      <c r="W23" s="9"/>
      <c r="X23" s="9"/>
      <c r="Y23" s="9"/>
      <c r="Z23" s="9"/>
      <c r="AA23" s="9"/>
      <c r="AB23" s="9"/>
      <c r="AC23" s="9"/>
      <c r="AD23" s="9"/>
      <c r="AE23" s="9"/>
      <c r="AF23" s="9"/>
      <c r="AG23" s="9"/>
      <c r="AH23" s="9"/>
      <c r="AI23" s="9"/>
      <c r="AJ23" s="9"/>
    </row>
    <row r="24" spans="1:36" s="10" customFormat="1" ht="12" customHeight="1" x14ac:dyDescent="0.25">
      <c r="A24" s="1" t="s">
        <v>17</v>
      </c>
      <c r="B24" s="35">
        <v>122671</v>
      </c>
      <c r="C24" s="39">
        <v>1.0999999999999999E-2</v>
      </c>
      <c r="D24" s="35">
        <v>59801</v>
      </c>
      <c r="E24" s="39">
        <v>3.2000000000000001E-2</v>
      </c>
      <c r="F24" s="35">
        <v>3097</v>
      </c>
      <c r="G24" s="31">
        <v>0.16400000000000001</v>
      </c>
      <c r="H24" s="35">
        <v>11264</v>
      </c>
      <c r="I24" s="31">
        <v>8.5000000000000006E-2</v>
      </c>
      <c r="J24" s="35">
        <v>42806</v>
      </c>
      <c r="K24" s="31">
        <v>3.3000000000000002E-2</v>
      </c>
      <c r="L24" s="35">
        <v>3485</v>
      </c>
      <c r="M24" s="31">
        <v>0.14199999999999999</v>
      </c>
      <c r="N24" s="35">
        <v>2217</v>
      </c>
      <c r="O24" s="31">
        <v>0.214</v>
      </c>
      <c r="P24" s="29">
        <v>0.44900000000000001</v>
      </c>
      <c r="Q24" s="41">
        <v>1.3</v>
      </c>
      <c r="R24" s="1"/>
      <c r="S24" s="18"/>
      <c r="T24" s="37"/>
      <c r="U24" s="9"/>
      <c r="V24" s="9"/>
      <c r="W24" s="9"/>
      <c r="X24" s="9"/>
      <c r="Y24" s="9"/>
      <c r="Z24" s="9"/>
      <c r="AA24" s="9"/>
      <c r="AB24" s="9"/>
      <c r="AC24" s="9"/>
      <c r="AD24" s="9"/>
      <c r="AE24" s="9"/>
      <c r="AF24" s="9"/>
      <c r="AG24" s="9"/>
      <c r="AH24" s="9"/>
      <c r="AI24" s="9"/>
      <c r="AJ24" s="9"/>
    </row>
    <row r="25" spans="1:36" s="10" customFormat="1" ht="12" customHeight="1" x14ac:dyDescent="0.25">
      <c r="A25" s="1" t="s">
        <v>18</v>
      </c>
      <c r="B25" s="35">
        <v>34328</v>
      </c>
      <c r="C25" s="39">
        <v>2.1999999999999999E-2</v>
      </c>
      <c r="D25" s="35">
        <v>17715</v>
      </c>
      <c r="E25" s="39">
        <v>6.0999999999999999E-2</v>
      </c>
      <c r="F25" s="35" t="s">
        <v>59</v>
      </c>
      <c r="G25" s="34" t="s">
        <v>99</v>
      </c>
      <c r="H25" s="35">
        <v>3094</v>
      </c>
      <c r="I25" s="31">
        <v>0.154</v>
      </c>
      <c r="J25" s="35">
        <v>10943</v>
      </c>
      <c r="K25" s="31">
        <v>6.6000000000000003E-2</v>
      </c>
      <c r="L25" s="35">
        <v>1141</v>
      </c>
      <c r="M25" s="31">
        <v>0.23699999999999999</v>
      </c>
      <c r="N25" s="35" t="s">
        <v>60</v>
      </c>
      <c r="O25" s="34" t="s">
        <v>100</v>
      </c>
      <c r="P25" s="29">
        <v>0.41899999999999998</v>
      </c>
      <c r="Q25" s="41">
        <v>2.5</v>
      </c>
      <c r="R25" s="1"/>
      <c r="S25" s="18"/>
      <c r="T25" s="37"/>
      <c r="U25" s="9"/>
      <c r="V25" s="9"/>
      <c r="W25" s="9"/>
      <c r="X25" s="9"/>
      <c r="Y25" s="9"/>
      <c r="Z25" s="9"/>
      <c r="AA25" s="9"/>
      <c r="AB25" s="9"/>
      <c r="AC25" s="9"/>
      <c r="AD25" s="9"/>
      <c r="AE25" s="9"/>
      <c r="AF25" s="9"/>
      <c r="AG25" s="9"/>
      <c r="AH25" s="9"/>
      <c r="AI25" s="9"/>
      <c r="AJ25" s="9"/>
    </row>
    <row r="26" spans="1:36" s="10" customFormat="1" ht="12" customHeight="1" x14ac:dyDescent="0.25">
      <c r="A26" s="1" t="s">
        <v>19</v>
      </c>
      <c r="B26" s="35">
        <v>22509</v>
      </c>
      <c r="C26" s="39">
        <v>2.5000000000000001E-2</v>
      </c>
      <c r="D26" s="35">
        <v>10740</v>
      </c>
      <c r="E26" s="39">
        <v>7.6999999999999999E-2</v>
      </c>
      <c r="F26" s="35" t="s">
        <v>61</v>
      </c>
      <c r="G26" s="34" t="s">
        <v>101</v>
      </c>
      <c r="H26" s="35">
        <v>1520</v>
      </c>
      <c r="I26" s="31">
        <v>0.23</v>
      </c>
      <c r="J26" s="35">
        <v>8843</v>
      </c>
      <c r="K26" s="31">
        <v>7.0000000000000007E-2</v>
      </c>
      <c r="L26" s="35" t="s">
        <v>44</v>
      </c>
      <c r="M26" s="34" t="s">
        <v>85</v>
      </c>
      <c r="N26" s="35" t="s">
        <v>62</v>
      </c>
      <c r="O26" s="34" t="s">
        <v>86</v>
      </c>
      <c r="P26" s="29">
        <v>0.46899999999999997</v>
      </c>
      <c r="Q26" s="41">
        <v>3.1</v>
      </c>
      <c r="R26" s="1"/>
      <c r="S26" s="18"/>
      <c r="T26" s="37"/>
      <c r="U26" s="9"/>
      <c r="V26" s="9"/>
      <c r="W26" s="9"/>
      <c r="X26" s="9"/>
      <c r="Y26" s="9"/>
      <c r="Z26" s="9"/>
      <c r="AA26" s="9"/>
      <c r="AB26" s="9"/>
      <c r="AC26" s="9"/>
      <c r="AD26" s="9"/>
      <c r="AE26" s="9"/>
      <c r="AF26" s="9"/>
      <c r="AG26" s="9"/>
      <c r="AH26" s="9"/>
      <c r="AI26" s="9"/>
      <c r="AJ26" s="9"/>
    </row>
    <row r="27" spans="1:36" s="10" customFormat="1" ht="12" customHeight="1" x14ac:dyDescent="0.25">
      <c r="A27" s="1" t="s">
        <v>20</v>
      </c>
      <c r="B27" s="35">
        <v>5982</v>
      </c>
      <c r="C27" s="39">
        <v>5.2999999999999999E-2</v>
      </c>
      <c r="D27" s="35">
        <v>2261</v>
      </c>
      <c r="E27" s="39">
        <v>0.18099999999999999</v>
      </c>
      <c r="F27" s="35" t="s">
        <v>39</v>
      </c>
      <c r="G27" s="34" t="s">
        <v>40</v>
      </c>
      <c r="H27" s="35" t="s">
        <v>63</v>
      </c>
      <c r="I27" s="34" t="s">
        <v>87</v>
      </c>
      <c r="J27" s="35">
        <v>2698</v>
      </c>
      <c r="K27" s="31">
        <v>0.13</v>
      </c>
      <c r="L27" s="35" t="s">
        <v>43</v>
      </c>
      <c r="M27" s="34" t="s">
        <v>79</v>
      </c>
      <c r="N27" s="35" t="s">
        <v>41</v>
      </c>
      <c r="O27" s="34" t="s">
        <v>102</v>
      </c>
      <c r="P27" s="29">
        <v>0.51600000000000001</v>
      </c>
      <c r="Q27" s="41">
        <v>6.2</v>
      </c>
      <c r="R27" s="1"/>
      <c r="S27" s="18"/>
      <c r="T27" s="37"/>
      <c r="U27" s="9"/>
      <c r="V27" s="9"/>
      <c r="W27" s="9"/>
      <c r="X27" s="9"/>
      <c r="Y27" s="9"/>
      <c r="Z27" s="9"/>
      <c r="AA27" s="9"/>
      <c r="AB27" s="9"/>
      <c r="AC27" s="9"/>
      <c r="AD27" s="9"/>
      <c r="AE27" s="9"/>
      <c r="AF27" s="9"/>
      <c r="AG27" s="9"/>
      <c r="AH27" s="9"/>
      <c r="AI27" s="9"/>
      <c r="AJ27" s="9"/>
    </row>
    <row r="28" spans="1:36" s="10" customFormat="1" ht="12" customHeight="1" x14ac:dyDescent="0.25">
      <c r="A28" s="1" t="s">
        <v>21</v>
      </c>
      <c r="B28" s="35">
        <v>203137</v>
      </c>
      <c r="C28" s="39">
        <v>8.9999999999999993E-3</v>
      </c>
      <c r="D28" s="35">
        <v>108953</v>
      </c>
      <c r="E28" s="39">
        <v>2.4E-2</v>
      </c>
      <c r="F28" s="35">
        <v>3357</v>
      </c>
      <c r="G28" s="31">
        <v>0.17</v>
      </c>
      <c r="H28" s="35">
        <v>19416</v>
      </c>
      <c r="I28" s="31">
        <v>6.3E-2</v>
      </c>
      <c r="J28" s="35">
        <v>61460</v>
      </c>
      <c r="K28" s="31">
        <v>2.8000000000000001E-2</v>
      </c>
      <c r="L28" s="35">
        <v>6058</v>
      </c>
      <c r="M28" s="31">
        <v>0.104</v>
      </c>
      <c r="N28" s="35">
        <v>3891</v>
      </c>
      <c r="O28" s="39">
        <v>0.16700000000000001</v>
      </c>
      <c r="P28" s="29">
        <v>0.40600000000000003</v>
      </c>
      <c r="Q28" s="41">
        <v>1</v>
      </c>
      <c r="R28" s="1"/>
      <c r="S28" s="18"/>
      <c r="T28" s="37"/>
      <c r="U28" s="9"/>
      <c r="V28" s="9"/>
      <c r="W28" s="9"/>
      <c r="X28" s="9"/>
      <c r="Y28" s="9"/>
      <c r="Z28" s="9"/>
      <c r="AA28" s="9"/>
      <c r="AB28" s="9"/>
      <c r="AC28" s="9"/>
      <c r="AD28" s="9"/>
      <c r="AE28" s="9"/>
      <c r="AF28" s="9"/>
      <c r="AG28" s="9"/>
      <c r="AH28" s="9"/>
      <c r="AI28" s="9"/>
      <c r="AJ28" s="9"/>
    </row>
    <row r="29" spans="1:36" s="10" customFormat="1" ht="12" customHeight="1" x14ac:dyDescent="0.25">
      <c r="A29" s="1" t="s">
        <v>22</v>
      </c>
      <c r="B29" s="35">
        <v>85416</v>
      </c>
      <c r="C29" s="39">
        <v>1.2999999999999999E-2</v>
      </c>
      <c r="D29" s="35">
        <v>40259</v>
      </c>
      <c r="E29" s="39">
        <v>4.1000000000000002E-2</v>
      </c>
      <c r="F29" s="35">
        <v>1280</v>
      </c>
      <c r="G29" s="31">
        <v>0.27</v>
      </c>
      <c r="H29" s="35">
        <v>12795</v>
      </c>
      <c r="I29" s="31">
        <v>0.08</v>
      </c>
      <c r="J29" s="35">
        <v>24966</v>
      </c>
      <c r="K29" s="31">
        <v>4.8000000000000001E-2</v>
      </c>
      <c r="L29" s="35">
        <v>3835</v>
      </c>
      <c r="M29" s="31">
        <v>0.14799999999999999</v>
      </c>
      <c r="N29" s="35">
        <v>2280</v>
      </c>
      <c r="O29" s="39">
        <v>0.22600000000000001</v>
      </c>
      <c r="P29" s="29">
        <v>0.45399999999999996</v>
      </c>
      <c r="Q29" s="41">
        <v>1.7000000000000002</v>
      </c>
      <c r="R29" s="1"/>
      <c r="S29" s="18"/>
      <c r="T29" s="37"/>
      <c r="U29" s="9"/>
      <c r="V29" s="9"/>
      <c r="W29" s="9"/>
      <c r="X29" s="9"/>
      <c r="Y29" s="9"/>
      <c r="Z29" s="9"/>
      <c r="AA29" s="9"/>
      <c r="AB29" s="9"/>
      <c r="AC29" s="9"/>
      <c r="AD29" s="9"/>
      <c r="AE29" s="9"/>
      <c r="AF29" s="9"/>
      <c r="AG29" s="9"/>
      <c r="AH29" s="9"/>
      <c r="AI29" s="9"/>
      <c r="AJ29" s="9"/>
    </row>
    <row r="30" spans="1:36" s="10" customFormat="1" ht="12" customHeight="1" x14ac:dyDescent="0.25">
      <c r="A30" s="1" t="s">
        <v>23</v>
      </c>
      <c r="B30" s="35">
        <v>261298</v>
      </c>
      <c r="C30" s="39">
        <v>5.0000000000000001E-3</v>
      </c>
      <c r="D30" s="35">
        <v>118684</v>
      </c>
      <c r="E30" s="39">
        <v>1.7000000000000001E-2</v>
      </c>
      <c r="F30" s="35">
        <v>3335</v>
      </c>
      <c r="G30" s="31">
        <v>0.123</v>
      </c>
      <c r="H30" s="35">
        <v>29370</v>
      </c>
      <c r="I30" s="31">
        <v>3.5999999999999997E-2</v>
      </c>
      <c r="J30" s="35">
        <v>97428</v>
      </c>
      <c r="K30" s="31">
        <v>1.4999999999999999E-2</v>
      </c>
      <c r="L30" s="35">
        <v>8153</v>
      </c>
      <c r="M30" s="31">
        <v>6.4000000000000001E-2</v>
      </c>
      <c r="N30" s="35">
        <v>4328</v>
      </c>
      <c r="O30" s="39">
        <v>0.111</v>
      </c>
      <c r="P30" s="29">
        <v>0.49299999999999999</v>
      </c>
      <c r="Q30" s="41">
        <v>0.7</v>
      </c>
      <c r="R30" s="1"/>
      <c r="S30" s="18"/>
      <c r="T30" s="37"/>
      <c r="U30" s="9"/>
      <c r="V30" s="9"/>
      <c r="W30" s="9"/>
      <c r="X30" s="9"/>
      <c r="Y30" s="9"/>
      <c r="Z30" s="9"/>
      <c r="AA30" s="9"/>
      <c r="AB30" s="9"/>
      <c r="AC30" s="9"/>
      <c r="AD30" s="9"/>
      <c r="AE30" s="9"/>
      <c r="AF30" s="9"/>
      <c r="AG30" s="9"/>
      <c r="AH30" s="9"/>
      <c r="AI30" s="9"/>
      <c r="AJ30" s="9"/>
    </row>
    <row r="31" spans="1:36" s="10" customFormat="1" ht="12" customHeight="1" x14ac:dyDescent="0.25">
      <c r="A31" s="1" t="s">
        <v>24</v>
      </c>
      <c r="B31" s="35">
        <v>104993</v>
      </c>
      <c r="C31" s="39">
        <v>8.9999999999999993E-3</v>
      </c>
      <c r="D31" s="35">
        <v>51180</v>
      </c>
      <c r="E31" s="39">
        <v>2.5999999999999999E-2</v>
      </c>
      <c r="F31" s="35">
        <v>1024</v>
      </c>
      <c r="G31" s="31">
        <v>0.217</v>
      </c>
      <c r="H31" s="35">
        <v>9040</v>
      </c>
      <c r="I31" s="31">
        <v>6.8000000000000005E-2</v>
      </c>
      <c r="J31" s="35">
        <v>38091</v>
      </c>
      <c r="K31" s="31">
        <v>2.4E-2</v>
      </c>
      <c r="L31" s="35">
        <v>3380</v>
      </c>
      <c r="M31" s="31">
        <v>0.1</v>
      </c>
      <c r="N31" s="35">
        <v>2278</v>
      </c>
      <c r="O31" s="39">
        <v>0.159</v>
      </c>
      <c r="P31" s="29">
        <v>0.45899999999999996</v>
      </c>
      <c r="Q31" s="41">
        <v>1</v>
      </c>
      <c r="R31" s="1"/>
      <c r="S31" s="18"/>
      <c r="T31" s="37"/>
      <c r="U31" s="9"/>
      <c r="V31" s="9"/>
      <c r="W31" s="9"/>
      <c r="X31" s="9"/>
      <c r="Y31" s="9"/>
      <c r="Z31" s="9"/>
      <c r="AA31" s="9"/>
      <c r="AB31" s="9"/>
      <c r="AC31" s="9"/>
      <c r="AD31" s="9"/>
      <c r="AE31" s="9"/>
      <c r="AF31" s="9"/>
      <c r="AG31" s="9"/>
      <c r="AH31" s="9"/>
      <c r="AI31" s="9"/>
      <c r="AJ31" s="9"/>
    </row>
    <row r="32" spans="1:36" s="10" customFormat="1" ht="12" customHeight="1" x14ac:dyDescent="0.25">
      <c r="A32" s="1" t="s">
        <v>3</v>
      </c>
      <c r="B32" s="35">
        <v>151833</v>
      </c>
      <c r="C32" s="39">
        <v>7.0000000000000001E-3</v>
      </c>
      <c r="D32" s="35">
        <v>80567</v>
      </c>
      <c r="E32" s="39">
        <v>0.02</v>
      </c>
      <c r="F32" s="35" t="s">
        <v>64</v>
      </c>
      <c r="G32" s="34" t="s">
        <v>49</v>
      </c>
      <c r="H32" s="35">
        <v>22028</v>
      </c>
      <c r="I32" s="31">
        <v>4.2000000000000003E-2</v>
      </c>
      <c r="J32" s="35">
        <v>35570</v>
      </c>
      <c r="K32" s="31">
        <v>2.9000000000000001E-2</v>
      </c>
      <c r="L32" s="35">
        <v>10464</v>
      </c>
      <c r="M32" s="31">
        <v>5.7000000000000002E-2</v>
      </c>
      <c r="N32" s="35">
        <v>2746</v>
      </c>
      <c r="O32" s="39">
        <v>0.14299999999999999</v>
      </c>
      <c r="P32" s="29">
        <v>0.38600000000000001</v>
      </c>
      <c r="Q32" s="41">
        <v>0.8</v>
      </c>
      <c r="R32" s="1"/>
      <c r="S32" s="18"/>
      <c r="T32" s="37"/>
      <c r="U32" s="9"/>
      <c r="V32" s="9"/>
      <c r="W32" s="9"/>
      <c r="X32" s="9"/>
      <c r="Y32" s="9"/>
      <c r="Z32" s="9"/>
      <c r="AA32" s="9"/>
      <c r="AB32" s="9"/>
      <c r="AC32" s="9"/>
      <c r="AD32" s="9"/>
      <c r="AE32" s="9"/>
      <c r="AF32" s="9"/>
      <c r="AG32" s="9"/>
      <c r="AH32" s="9"/>
      <c r="AI32" s="9"/>
      <c r="AJ32" s="9"/>
    </row>
    <row r="33" spans="1:36" s="10" customFormat="1" ht="12" customHeight="1" x14ac:dyDescent="0.25">
      <c r="A33" s="1" t="s">
        <v>25</v>
      </c>
      <c r="B33" s="35">
        <v>314596</v>
      </c>
      <c r="C33" s="39">
        <v>5.0000000000000001E-3</v>
      </c>
      <c r="D33" s="35">
        <v>198189</v>
      </c>
      <c r="E33" s="39">
        <v>1.2E-2</v>
      </c>
      <c r="F33" s="35">
        <v>3818</v>
      </c>
      <c r="G33" s="31">
        <v>0.11700000000000001</v>
      </c>
      <c r="H33" s="35">
        <v>33349</v>
      </c>
      <c r="I33" s="31">
        <v>3.5000000000000003E-2</v>
      </c>
      <c r="J33" s="35">
        <v>64251</v>
      </c>
      <c r="K33" s="31">
        <v>2.1999999999999999E-2</v>
      </c>
      <c r="L33" s="35">
        <v>10536</v>
      </c>
      <c r="M33" s="31">
        <v>6.4000000000000001E-2</v>
      </c>
      <c r="N33" s="35">
        <v>4453</v>
      </c>
      <c r="O33" s="39">
        <v>0.12</v>
      </c>
      <c r="P33" s="29">
        <v>0.315</v>
      </c>
      <c r="Q33" s="41">
        <v>0.6</v>
      </c>
      <c r="R33" s="1"/>
      <c r="S33" s="18"/>
      <c r="T33" s="37"/>
      <c r="U33" s="9"/>
      <c r="V33" s="9"/>
      <c r="W33" s="9"/>
      <c r="X33" s="9"/>
      <c r="Y33" s="9"/>
      <c r="Z33" s="9"/>
      <c r="AA33" s="9"/>
      <c r="AB33" s="9"/>
      <c r="AC33" s="9"/>
      <c r="AD33" s="9"/>
      <c r="AE33" s="9"/>
      <c r="AF33" s="9"/>
      <c r="AG33" s="9"/>
      <c r="AH33" s="9"/>
      <c r="AI33" s="9"/>
      <c r="AJ33" s="9"/>
    </row>
    <row r="34" spans="1:36" s="10" customFormat="1" ht="12" customHeight="1" x14ac:dyDescent="0.25">
      <c r="A34" s="1" t="s">
        <v>26</v>
      </c>
      <c r="B34" s="35">
        <v>130886</v>
      </c>
      <c r="C34" s="39">
        <v>1.0999999999999999E-2</v>
      </c>
      <c r="D34" s="35">
        <v>49557</v>
      </c>
      <c r="E34" s="39">
        <v>4.2000000000000003E-2</v>
      </c>
      <c r="F34" s="35" t="s">
        <v>65</v>
      </c>
      <c r="G34" s="34" t="s">
        <v>88</v>
      </c>
      <c r="H34" s="35">
        <v>32296</v>
      </c>
      <c r="I34" s="31">
        <v>0.05</v>
      </c>
      <c r="J34" s="35">
        <v>41072</v>
      </c>
      <c r="K34" s="31">
        <v>3.9E-2</v>
      </c>
      <c r="L34" s="35">
        <v>5808</v>
      </c>
      <c r="M34" s="31">
        <v>0.13200000000000001</v>
      </c>
      <c r="N34" s="35">
        <v>1727</v>
      </c>
      <c r="O34" s="39">
        <v>0.27500000000000002</v>
      </c>
      <c r="P34" s="29">
        <v>0.56799999999999995</v>
      </c>
      <c r="Q34" s="41">
        <v>1.4</v>
      </c>
      <c r="R34" s="1"/>
      <c r="S34" s="18"/>
      <c r="T34" s="37"/>
      <c r="U34" s="9"/>
      <c r="V34" s="9"/>
      <c r="W34" s="9"/>
      <c r="X34" s="9"/>
      <c r="Y34" s="9"/>
      <c r="Z34" s="9"/>
      <c r="AA34" s="9"/>
      <c r="AB34" s="9"/>
      <c r="AC34" s="9"/>
      <c r="AD34" s="9"/>
      <c r="AE34" s="9"/>
      <c r="AF34" s="9"/>
      <c r="AG34" s="9"/>
      <c r="AH34" s="9"/>
      <c r="AI34" s="9"/>
      <c r="AJ34" s="9"/>
    </row>
    <row r="35" spans="1:36" ht="12" customHeight="1" x14ac:dyDescent="0.25">
      <c r="A35" s="1" t="s">
        <v>27</v>
      </c>
      <c r="B35" s="35">
        <v>77551</v>
      </c>
      <c r="C35" s="39">
        <v>8.9999999999999993E-3</v>
      </c>
      <c r="D35" s="35">
        <v>50294</v>
      </c>
      <c r="E35" s="39">
        <v>2.1999999999999999E-2</v>
      </c>
      <c r="F35" s="35">
        <v>982</v>
      </c>
      <c r="G35" s="31">
        <v>0.21299999999999999</v>
      </c>
      <c r="H35" s="35">
        <v>7612</v>
      </c>
      <c r="I35" s="31">
        <v>6.5000000000000002E-2</v>
      </c>
      <c r="J35" s="35">
        <v>15547</v>
      </c>
      <c r="K35" s="31">
        <v>4.1000000000000002E-2</v>
      </c>
      <c r="L35" s="35">
        <v>2038</v>
      </c>
      <c r="M35" s="31">
        <v>0.13400000000000001</v>
      </c>
      <c r="N35" s="35">
        <v>1079</v>
      </c>
      <c r="O35" s="39">
        <v>0.219</v>
      </c>
      <c r="P35" s="29">
        <v>0.30299999999999999</v>
      </c>
      <c r="Q35" s="41">
        <v>1</v>
      </c>
      <c r="S35" s="18"/>
      <c r="T35" s="37"/>
      <c r="U35" s="9"/>
      <c r="V35" s="9"/>
    </row>
    <row r="36" spans="1:36" ht="12" customHeight="1" x14ac:dyDescent="0.25">
      <c r="A36" s="1" t="s">
        <v>28</v>
      </c>
      <c r="B36" s="35">
        <v>206999</v>
      </c>
      <c r="C36" s="39">
        <v>7.0000000000000001E-3</v>
      </c>
      <c r="D36" s="35">
        <v>154399</v>
      </c>
      <c r="E36" s="39">
        <v>1.2999999999999999E-2</v>
      </c>
      <c r="F36" s="35">
        <v>6943</v>
      </c>
      <c r="G36" s="31">
        <v>8.7999999999999995E-2</v>
      </c>
      <c r="H36" s="35">
        <v>16781</v>
      </c>
      <c r="I36" s="31">
        <v>5.2999999999999999E-2</v>
      </c>
      <c r="J36" s="35">
        <v>17793</v>
      </c>
      <c r="K36" s="31">
        <v>4.4999999999999998E-2</v>
      </c>
      <c r="L36" s="35">
        <v>6873</v>
      </c>
      <c r="M36" s="31">
        <v>9.0999999999999998E-2</v>
      </c>
      <c r="N36" s="35">
        <v>4210</v>
      </c>
      <c r="O36" s="39">
        <v>0.129</v>
      </c>
      <c r="P36" s="29">
        <v>0.17</v>
      </c>
      <c r="Q36" s="41">
        <v>0.6</v>
      </c>
      <c r="S36" s="18"/>
      <c r="T36" s="37"/>
      <c r="U36" s="9"/>
      <c r="V36" s="9"/>
    </row>
    <row r="37" spans="1:36" s="10" customFormat="1" ht="12" customHeight="1" x14ac:dyDescent="0.25">
      <c r="A37" s="5" t="s">
        <v>1</v>
      </c>
      <c r="B37" s="35">
        <v>28609</v>
      </c>
      <c r="C37" s="39">
        <v>1.7000000000000001E-2</v>
      </c>
      <c r="D37" s="35">
        <v>10278</v>
      </c>
      <c r="E37" s="39">
        <v>6.3E-2</v>
      </c>
      <c r="F37" s="35" t="s">
        <v>66</v>
      </c>
      <c r="G37" s="34" t="s">
        <v>103</v>
      </c>
      <c r="H37" s="35">
        <v>1916</v>
      </c>
      <c r="I37" s="31">
        <v>0.14299999999999999</v>
      </c>
      <c r="J37" s="35">
        <v>14480</v>
      </c>
      <c r="K37" s="31">
        <v>3.6999999999999998E-2</v>
      </c>
      <c r="L37" s="35">
        <v>1368</v>
      </c>
      <c r="M37" s="31">
        <v>0.16800000000000001</v>
      </c>
      <c r="N37" s="35" t="s">
        <v>67</v>
      </c>
      <c r="O37" s="34" t="s">
        <v>104</v>
      </c>
      <c r="P37" s="29">
        <v>0.57999999999999996</v>
      </c>
      <c r="Q37" s="41">
        <v>2</v>
      </c>
      <c r="R37" s="1"/>
      <c r="S37" s="18"/>
      <c r="T37" s="37"/>
      <c r="U37" s="9"/>
      <c r="V37" s="9"/>
      <c r="W37" s="9"/>
      <c r="X37" s="9"/>
      <c r="Y37" s="9"/>
      <c r="Z37" s="9"/>
      <c r="AA37" s="9"/>
      <c r="AB37" s="9"/>
      <c r="AC37" s="9"/>
      <c r="AD37" s="9"/>
      <c r="AE37" s="9"/>
      <c r="AF37" s="9"/>
      <c r="AG37" s="9"/>
      <c r="AH37" s="9"/>
      <c r="AI37" s="9"/>
      <c r="AJ37" s="9"/>
    </row>
    <row r="38" spans="1:36" s="10" customFormat="1" ht="3.75" customHeight="1" x14ac:dyDescent="0.25">
      <c r="A38" s="11"/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40"/>
      <c r="M38" s="12"/>
      <c r="N38" s="24"/>
      <c r="O38" s="12"/>
      <c r="P38" s="24"/>
      <c r="Q38" s="12"/>
      <c r="R38" s="9"/>
      <c r="S38" s="26"/>
      <c r="T38" s="9"/>
      <c r="U38" s="9"/>
      <c r="V38" s="9"/>
      <c r="W38" s="9"/>
      <c r="X38" s="9"/>
      <c r="Y38" s="9"/>
      <c r="Z38" s="9"/>
      <c r="AA38" s="9"/>
      <c r="AB38" s="9"/>
      <c r="AC38" s="9"/>
      <c r="AD38" s="9"/>
      <c r="AE38" s="9"/>
      <c r="AF38" s="9"/>
      <c r="AG38" s="9"/>
      <c r="AH38" s="9"/>
      <c r="AI38" s="9"/>
      <c r="AJ38" s="9"/>
    </row>
    <row r="39" spans="1:36" s="10" customFormat="1" ht="12" customHeight="1" x14ac:dyDescent="0.25">
      <c r="A39" s="44"/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45"/>
      <c r="O39" s="9"/>
      <c r="P39" s="45"/>
      <c r="Q39" s="9"/>
      <c r="R39" s="9"/>
      <c r="S39" s="46"/>
      <c r="T39" s="9"/>
      <c r="U39" s="9"/>
      <c r="V39" s="9"/>
      <c r="W39" s="9"/>
      <c r="X39" s="9"/>
      <c r="Y39" s="9"/>
      <c r="Z39" s="9"/>
      <c r="AA39" s="9"/>
      <c r="AB39" s="9"/>
      <c r="AC39" s="9"/>
      <c r="AD39" s="9"/>
      <c r="AE39" s="9"/>
      <c r="AF39" s="9"/>
      <c r="AG39" s="9"/>
      <c r="AH39" s="9"/>
      <c r="AI39" s="9"/>
      <c r="AJ39" s="9"/>
    </row>
    <row r="40" spans="1:36" s="10" customFormat="1" ht="12" customHeight="1" x14ac:dyDescent="0.25">
      <c r="A40" s="44" t="s">
        <v>105</v>
      </c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  <c r="O40" s="46"/>
      <c r="P40" s="9"/>
      <c r="Q40" s="9"/>
      <c r="R40" s="9"/>
      <c r="S40" s="46"/>
      <c r="T40" s="9"/>
      <c r="U40" s="9"/>
      <c r="V40" s="9"/>
      <c r="W40" s="9"/>
      <c r="X40" s="9"/>
      <c r="Y40" s="9"/>
      <c r="Z40" s="9"/>
      <c r="AA40" s="9"/>
      <c r="AB40" s="9"/>
      <c r="AC40" s="9"/>
      <c r="AD40" s="9"/>
      <c r="AE40" s="9"/>
      <c r="AF40" s="9"/>
      <c r="AG40" s="9"/>
      <c r="AH40" s="9"/>
      <c r="AI40" s="9"/>
      <c r="AJ40" s="9"/>
    </row>
    <row r="41" spans="1:36" ht="12.6" customHeight="1" x14ac:dyDescent="0.25">
      <c r="A41" s="1" t="s">
        <v>106</v>
      </c>
      <c r="N41" s="9"/>
      <c r="O41" s="9"/>
      <c r="P41" s="9"/>
      <c r="Q41" s="9"/>
      <c r="R41" s="9"/>
      <c r="S41" s="46"/>
      <c r="T41" s="9"/>
      <c r="U41" s="9"/>
      <c r="V41" s="9"/>
      <c r="W41" s="9"/>
      <c r="X41" s="9"/>
      <c r="Y41" s="9"/>
      <c r="Z41" s="9"/>
      <c r="AA41" s="9"/>
      <c r="AB41" s="9"/>
      <c r="AC41" s="9"/>
      <c r="AD41" s="9"/>
      <c r="AE41" s="9"/>
      <c r="AF41" s="9"/>
      <c r="AG41" s="9"/>
      <c r="AH41" s="9"/>
      <c r="AI41" s="9"/>
      <c r="AJ41" s="9"/>
    </row>
    <row r="42" spans="1:36" ht="12.6" customHeight="1" x14ac:dyDescent="0.25">
      <c r="A42" s="1" t="s">
        <v>75</v>
      </c>
      <c r="N42" s="9"/>
      <c r="O42" s="9"/>
      <c r="P42" s="9"/>
      <c r="Q42" s="9"/>
      <c r="R42" s="9"/>
      <c r="S42" s="46"/>
      <c r="T42" s="9"/>
      <c r="U42" s="9"/>
      <c r="V42" s="9"/>
      <c r="W42" s="9"/>
      <c r="X42" s="9"/>
      <c r="Y42" s="9"/>
      <c r="Z42" s="9"/>
      <c r="AA42" s="9"/>
      <c r="AB42" s="9"/>
      <c r="AC42" s="9"/>
      <c r="AD42" s="9"/>
      <c r="AE42" s="9"/>
      <c r="AF42" s="9"/>
      <c r="AG42" s="9"/>
      <c r="AH42" s="9"/>
      <c r="AI42" s="9"/>
      <c r="AJ42" s="9"/>
    </row>
    <row r="43" spans="1:36" ht="12.6" customHeight="1" x14ac:dyDescent="0.25">
      <c r="A43" s="46" t="s">
        <v>4</v>
      </c>
      <c r="N43" s="9"/>
      <c r="O43" s="9"/>
      <c r="P43" s="9"/>
      <c r="Q43" s="9"/>
      <c r="R43" s="9"/>
      <c r="S43" s="46"/>
      <c r="T43" s="9"/>
      <c r="U43" s="9"/>
      <c r="V43" s="9"/>
      <c r="W43" s="9"/>
      <c r="X43" s="9"/>
      <c r="Y43" s="9"/>
      <c r="Z43" s="9"/>
      <c r="AA43" s="9"/>
      <c r="AB43" s="9"/>
      <c r="AC43" s="9"/>
      <c r="AD43" s="9"/>
      <c r="AE43" s="9"/>
      <c r="AF43" s="9"/>
      <c r="AG43" s="9"/>
      <c r="AH43" s="9"/>
      <c r="AI43" s="9"/>
      <c r="AJ43" s="9"/>
    </row>
    <row r="44" spans="1:36" ht="12.6" customHeight="1" x14ac:dyDescent="0.25">
      <c r="A44" s="46" t="s">
        <v>5</v>
      </c>
      <c r="B44" s="9"/>
      <c r="C44" s="9"/>
      <c r="D44" s="9"/>
      <c r="E44" s="9"/>
      <c r="F44" s="9"/>
      <c r="G44" s="9"/>
      <c r="H44" s="9"/>
      <c r="I44" s="9"/>
      <c r="J44" s="44"/>
      <c r="K44" s="44"/>
      <c r="L44" s="44"/>
      <c r="M44" s="44"/>
      <c r="N44" s="9"/>
      <c r="O44" s="9"/>
      <c r="P44" s="9"/>
      <c r="Q44" s="9"/>
      <c r="S44" s="46"/>
      <c r="T44" s="9"/>
      <c r="U44" s="9"/>
      <c r="V44" s="9"/>
      <c r="W44" s="9"/>
      <c r="X44" s="9"/>
      <c r="Y44" s="9"/>
      <c r="Z44" s="9"/>
      <c r="AA44" s="9"/>
      <c r="AB44" s="9"/>
      <c r="AC44" s="9"/>
      <c r="AD44" s="9"/>
      <c r="AE44" s="9"/>
      <c r="AF44" s="9"/>
      <c r="AG44" s="9"/>
      <c r="AH44" s="9"/>
      <c r="AI44" s="9"/>
      <c r="AJ44" s="9"/>
    </row>
    <row r="45" spans="1:36" ht="12.6" customHeight="1" x14ac:dyDescent="0.25">
      <c r="A45" s="46" t="s">
        <v>107</v>
      </c>
      <c r="B45" s="9"/>
      <c r="C45" s="9"/>
      <c r="D45" s="9"/>
      <c r="E45" s="9"/>
      <c r="F45" s="9"/>
      <c r="G45" s="9"/>
      <c r="H45" s="9"/>
      <c r="I45" s="9"/>
      <c r="J45" s="44"/>
      <c r="K45" s="44"/>
      <c r="L45" s="44"/>
      <c r="M45" s="44"/>
      <c r="N45" s="9"/>
      <c r="O45" s="9"/>
      <c r="P45" s="9"/>
      <c r="Q45" s="9"/>
      <c r="T45" s="9"/>
      <c r="U45" s="9"/>
      <c r="V45" s="9"/>
      <c r="W45" s="9"/>
      <c r="X45" s="9"/>
      <c r="Y45" s="9"/>
      <c r="Z45" s="9"/>
      <c r="AA45" s="9"/>
      <c r="AB45" s="9"/>
      <c r="AC45" s="9"/>
      <c r="AD45" s="9"/>
      <c r="AE45" s="9"/>
      <c r="AF45" s="9"/>
      <c r="AG45" s="9"/>
      <c r="AH45" s="9"/>
      <c r="AI45" s="9"/>
      <c r="AJ45" s="9"/>
    </row>
    <row r="46" spans="1:36" ht="12.6" customHeight="1" x14ac:dyDescent="0.25">
      <c r="A46" s="47" t="s">
        <v>72</v>
      </c>
      <c r="B46" s="9"/>
      <c r="C46" s="9"/>
      <c r="D46" s="9"/>
      <c r="E46" s="9"/>
      <c r="F46" s="9"/>
      <c r="G46" s="9"/>
      <c r="H46" s="9"/>
      <c r="I46" s="9"/>
      <c r="J46" s="48"/>
      <c r="K46" s="48"/>
      <c r="L46" s="48"/>
      <c r="M46" s="48"/>
      <c r="N46" s="9"/>
      <c r="O46" s="9"/>
      <c r="P46" s="9"/>
      <c r="Q46" s="9"/>
      <c r="T46" s="9"/>
      <c r="U46" s="9"/>
      <c r="V46" s="9"/>
      <c r="W46" s="9"/>
      <c r="X46" s="9"/>
      <c r="Y46" s="9"/>
      <c r="Z46" s="9"/>
      <c r="AA46" s="9"/>
      <c r="AB46" s="9"/>
      <c r="AC46" s="9"/>
      <c r="AD46" s="9"/>
      <c r="AE46" s="9"/>
      <c r="AF46" s="9"/>
      <c r="AG46" s="9"/>
      <c r="AH46" s="9"/>
      <c r="AI46" s="9"/>
      <c r="AJ46" s="9"/>
    </row>
    <row r="47" spans="1:36" ht="12.6" customHeight="1" x14ac:dyDescent="0.25">
      <c r="A47" s="49" t="s">
        <v>108</v>
      </c>
      <c r="B47" s="9"/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  <c r="N47" s="9"/>
      <c r="O47" s="9"/>
      <c r="P47" s="9"/>
      <c r="Q47" s="9"/>
      <c r="T47" s="9"/>
      <c r="U47" s="9"/>
      <c r="V47" s="9"/>
      <c r="W47" s="9"/>
      <c r="X47" s="9"/>
      <c r="Y47" s="9"/>
      <c r="Z47" s="9"/>
      <c r="AA47" s="9"/>
      <c r="AB47" s="9"/>
      <c r="AC47" s="9"/>
      <c r="AD47" s="9"/>
      <c r="AE47" s="9"/>
      <c r="AF47" s="9"/>
      <c r="AG47" s="9"/>
      <c r="AH47" s="9"/>
      <c r="AI47" s="9"/>
      <c r="AJ47" s="9"/>
    </row>
    <row r="48" spans="1:36" ht="12.6" customHeight="1" x14ac:dyDescent="0.25">
      <c r="A48" s="46" t="s">
        <v>70</v>
      </c>
      <c r="B48" s="9"/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  <c r="N48" s="9"/>
      <c r="O48" s="9"/>
      <c r="P48" s="9"/>
      <c r="Q48" s="9"/>
      <c r="T48" s="9"/>
      <c r="U48" s="9"/>
      <c r="V48" s="9"/>
      <c r="W48" s="9"/>
      <c r="X48" s="9"/>
      <c r="Y48" s="9"/>
      <c r="Z48" s="9"/>
      <c r="AA48" s="9"/>
      <c r="AB48" s="9"/>
      <c r="AC48" s="9"/>
      <c r="AD48" s="9"/>
      <c r="AE48" s="9"/>
      <c r="AF48" s="9"/>
      <c r="AG48" s="9"/>
      <c r="AH48" s="9"/>
      <c r="AI48" s="9"/>
      <c r="AJ48" s="9"/>
    </row>
    <row r="49" spans="1:36" ht="12" customHeight="1" x14ac:dyDescent="0.25">
      <c r="A49" s="46" t="s">
        <v>36</v>
      </c>
      <c r="B49" s="9"/>
      <c r="C49" s="9"/>
      <c r="D49" s="9"/>
      <c r="E49" s="9"/>
      <c r="F49" s="9"/>
      <c r="G49" s="9"/>
      <c r="H49" s="9"/>
      <c r="I49" s="9"/>
      <c r="J49" s="9"/>
      <c r="K49" s="9"/>
      <c r="L49" s="9"/>
      <c r="M49" s="9"/>
      <c r="N49" s="9"/>
      <c r="O49" s="9"/>
      <c r="P49" s="9"/>
      <c r="Q49" s="9"/>
      <c r="R49" s="9"/>
      <c r="S49" s="9"/>
      <c r="T49" s="9"/>
      <c r="U49" s="9"/>
      <c r="V49" s="9"/>
      <c r="W49" s="9"/>
      <c r="X49" s="9"/>
      <c r="Y49" s="9"/>
      <c r="Z49" s="9"/>
      <c r="AA49" s="9"/>
      <c r="AB49" s="9"/>
      <c r="AC49" s="9"/>
      <c r="AD49" s="9"/>
      <c r="AE49" s="9"/>
      <c r="AF49" s="9"/>
      <c r="AG49" s="9"/>
      <c r="AH49" s="9"/>
      <c r="AI49" s="9"/>
      <c r="AJ49" s="9"/>
    </row>
    <row r="50" spans="1:36" ht="12.6" customHeight="1" x14ac:dyDescent="0.25">
      <c r="A50" s="28"/>
      <c r="B50" s="9"/>
      <c r="C50" s="9"/>
      <c r="D50" s="9"/>
      <c r="E50" s="9"/>
      <c r="F50" s="9"/>
      <c r="G50" s="9"/>
      <c r="H50" s="9"/>
      <c r="I50" s="9"/>
      <c r="J50" s="9"/>
      <c r="K50" s="9"/>
      <c r="L50" s="9"/>
      <c r="M50" s="9"/>
      <c r="N50" s="9"/>
      <c r="O50" s="9"/>
      <c r="P50" s="9"/>
      <c r="Q50" s="9"/>
      <c r="R50" s="9"/>
      <c r="S50" s="9"/>
      <c r="T50" s="9"/>
      <c r="U50" s="9"/>
      <c r="V50" s="9"/>
      <c r="W50" s="9"/>
      <c r="X50" s="9"/>
      <c r="Y50" s="9"/>
      <c r="Z50" s="9"/>
      <c r="AA50" s="9"/>
      <c r="AB50" s="9"/>
      <c r="AC50" s="9"/>
      <c r="AD50" s="9"/>
      <c r="AE50" s="9"/>
      <c r="AF50" s="9"/>
      <c r="AG50" s="9"/>
      <c r="AH50" s="9"/>
      <c r="AI50" s="9"/>
      <c r="AJ50" s="9"/>
    </row>
    <row r="51" spans="1:36" ht="12.6" customHeight="1" x14ac:dyDescent="0.25">
      <c r="A51" s="28"/>
      <c r="B51" s="26"/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  <c r="N51" s="9"/>
      <c r="O51" s="9"/>
      <c r="P51" s="9"/>
      <c r="Q51" s="9"/>
      <c r="R51" s="9"/>
      <c r="S51" s="9"/>
      <c r="T51" s="9"/>
      <c r="U51" s="9"/>
      <c r="V51" s="9"/>
      <c r="W51" s="9"/>
      <c r="X51" s="9"/>
      <c r="Y51" s="9"/>
      <c r="Z51" s="9"/>
      <c r="AA51" s="9"/>
      <c r="AB51" s="9"/>
      <c r="AC51" s="9"/>
      <c r="AD51" s="9"/>
      <c r="AE51" s="9"/>
      <c r="AF51" s="9"/>
      <c r="AG51" s="9"/>
      <c r="AH51" s="9"/>
      <c r="AI51" s="9"/>
      <c r="AJ51" s="9"/>
    </row>
  </sheetData>
  <mergeCells count="8">
    <mergeCell ref="L5:M6"/>
    <mergeCell ref="P5:Q6"/>
    <mergeCell ref="B5:C6"/>
    <mergeCell ref="D5:E6"/>
    <mergeCell ref="F5:G6"/>
    <mergeCell ref="H5:I6"/>
    <mergeCell ref="J5:K6"/>
    <mergeCell ref="N5:O6"/>
  </mergeCells>
  <pageMargins left="0.70866141732283472" right="0.70866141732283472" top="0.74803149606299213" bottom="0.74803149606299213" header="0.31496062992125984" footer="0.31496062992125984"/>
  <pageSetup paperSize="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3</vt:i4>
      </vt:variant>
    </vt:vector>
  </HeadingPairs>
  <TitlesOfParts>
    <vt:vector size="10" baseType="lpstr">
      <vt:lpstr>Inhalt</vt:lpstr>
      <vt:lpstr>1.9_T</vt:lpstr>
      <vt:lpstr>1.9_G</vt:lpstr>
      <vt:lpstr>1.9_A</vt:lpstr>
      <vt:lpstr>2012</vt:lpstr>
      <vt:lpstr>2011</vt:lpstr>
      <vt:lpstr>2010</vt:lpstr>
      <vt:lpstr>'2010'!Druckbereich</vt:lpstr>
      <vt:lpstr>'2011'!Druckbereich</vt:lpstr>
      <vt:lpstr>'2012'!Druckbereich</vt:lpstr>
    </vt:vector>
  </TitlesOfParts>
  <Company>BFS/OFS/UST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Orthograf!</dc:creator>
  <cp:lastModifiedBy>Simon Villiger</cp:lastModifiedBy>
  <cp:lastPrinted>2013-07-11T10:18:00Z</cp:lastPrinted>
  <dcterms:created xsi:type="dcterms:W3CDTF">2000-05-02T09:31:54Z</dcterms:created>
  <dcterms:modified xsi:type="dcterms:W3CDTF">2015-05-11T15:15:58Z</dcterms:modified>
</cp:coreProperties>
</file>