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codeName="DieseArbeitsmappe" defaultThemeVersion="124226"/>
  <mc:AlternateContent xmlns:mc="http://schemas.openxmlformats.org/markup-compatibility/2006">
    <mc:Choice Requires="x15">
      <x15ac:absPath xmlns:x15ac="http://schemas.microsoft.com/office/spreadsheetml/2010/11/ac" url="O:\KR-RR\KRVERS\Abstimmungen-Definitive Reports\"/>
    </mc:Choice>
  </mc:AlternateContent>
  <xr:revisionPtr revIDLastSave="0" documentId="8_{7F40C67A-62D2-4ABE-B9F4-A90811F4E2F2}" xr6:coauthVersionLast="36" xr6:coauthVersionMax="36" xr10:uidLastSave="{00000000-0000-0000-0000-000000000000}"/>
  <bookViews>
    <workbookView xWindow="-120" yWindow="-120" windowWidth="23265" windowHeight="12585" xr2:uid="{00000000-000D-0000-FFFF-FFFF00000000}"/>
  </bookViews>
  <sheets>
    <sheet name="Tabelle1" sheetId="1" r:id="rId1"/>
  </sheets>
  <definedNames>
    <definedName name="_xlnm.Print_Titles" localSheetId="0">Tabelle1!$90:$90</definedName>
  </definedNames>
  <calcPr calcId="191029"/>
</workbook>
</file>

<file path=xl/calcChain.xml><?xml version="1.0" encoding="utf-8"?>
<calcChain xmlns="http://schemas.openxmlformats.org/spreadsheetml/2006/main">
  <c r="H83" i="1" l="1"/>
  <c r="I83" i="1"/>
  <c r="J83" i="1"/>
  <c r="K83" i="1"/>
  <c r="L83" i="1"/>
  <c r="H84" i="1"/>
  <c r="I84" i="1"/>
  <c r="J84" i="1"/>
  <c r="K84" i="1"/>
  <c r="L84" i="1"/>
  <c r="H85" i="1"/>
  <c r="I85" i="1"/>
  <c r="J85" i="1"/>
  <c r="K85" i="1"/>
  <c r="L85" i="1"/>
  <c r="H86" i="1"/>
  <c r="I86" i="1"/>
  <c r="J86" i="1"/>
  <c r="K86" i="1"/>
  <c r="L86" i="1"/>
  <c r="H87" i="1"/>
  <c r="I87" i="1"/>
  <c r="J87" i="1"/>
  <c r="K87" i="1"/>
  <c r="L87" i="1"/>
  <c r="J88" i="1" l="1"/>
  <c r="H88" i="1"/>
  <c r="L88" i="1"/>
  <c r="I88" i="1"/>
  <c r="K88" i="1"/>
  <c r="G83" i="1"/>
  <c r="G84" i="1"/>
  <c r="G85" i="1"/>
  <c r="G86" i="1"/>
  <c r="G87" i="1"/>
  <c r="G88" i="1" l="1"/>
</calcChain>
</file>

<file path=xl/sharedStrings.xml><?xml version="1.0" encoding="utf-8"?>
<sst xmlns="http://schemas.openxmlformats.org/spreadsheetml/2006/main" count="908" uniqueCount="187">
  <si>
    <t>Michael</t>
  </si>
  <si>
    <t>Adrian</t>
  </si>
  <si>
    <t>Daniel</t>
  </si>
  <si>
    <t>Hans</t>
  </si>
  <si>
    <t>Peter</t>
  </si>
  <si>
    <t>S/N Keypad</t>
  </si>
  <si>
    <t>Nr.</t>
  </si>
  <si>
    <t>SP</t>
  </si>
  <si>
    <t>FDP</t>
  </si>
  <si>
    <t>SVP</t>
  </si>
  <si>
    <t>Total</t>
  </si>
  <si>
    <t>1. Mehr</t>
  </si>
  <si>
    <t>2. Mehr</t>
  </si>
  <si>
    <t>3. Mehr</t>
  </si>
  <si>
    <t>Enthaltung</t>
  </si>
  <si>
    <t>Thomas</t>
  </si>
  <si>
    <t>Karl</t>
  </si>
  <si>
    <t>Nussbaumer</t>
  </si>
  <si>
    <t>René</t>
  </si>
  <si>
    <t>Kryenbühl</t>
  </si>
  <si>
    <t>Werner</t>
  </si>
  <si>
    <t>Urs</t>
  </si>
  <si>
    <t>Anna</t>
  </si>
  <si>
    <t>Bieri</t>
  </si>
  <si>
    <t>Monika</t>
  </si>
  <si>
    <t>Andreas</t>
  </si>
  <si>
    <t>Lustenberger</t>
  </si>
  <si>
    <t>ALG</t>
  </si>
  <si>
    <t>Hürlimann</t>
  </si>
  <si>
    <t>Anastas</t>
  </si>
  <si>
    <t>Odermatt</t>
  </si>
  <si>
    <t>Oliver</t>
  </si>
  <si>
    <t>Wandfluh</t>
  </si>
  <si>
    <t>Rainer</t>
  </si>
  <si>
    <t>Suter</t>
  </si>
  <si>
    <t>Flavio</t>
  </si>
  <si>
    <t>Roos</t>
  </si>
  <si>
    <t>Matthias</t>
  </si>
  <si>
    <t>Werder</t>
  </si>
  <si>
    <t>Jean-Luc</t>
  </si>
  <si>
    <t>Mösch</t>
  </si>
  <si>
    <t>Baumgartner</t>
  </si>
  <si>
    <t>Roger</t>
  </si>
  <si>
    <t>Wiederkehr</t>
  </si>
  <si>
    <t>Andermatt</t>
  </si>
  <si>
    <t>Karen</t>
  </si>
  <si>
    <t>Umbach</t>
  </si>
  <si>
    <t>Hanni</t>
  </si>
  <si>
    <t>Schriber-Neiger</t>
  </si>
  <si>
    <t>Mariann</t>
  </si>
  <si>
    <t>Hess</t>
  </si>
  <si>
    <t>Esther</t>
  </si>
  <si>
    <t>Haas</t>
  </si>
  <si>
    <t>Beni</t>
  </si>
  <si>
    <t>Riedi</t>
  </si>
  <si>
    <t>Riboni</t>
  </si>
  <si>
    <t>Markus</t>
  </si>
  <si>
    <t>Pirmin</t>
  </si>
  <si>
    <t>Barbara</t>
  </si>
  <si>
    <t>Meierhans</t>
  </si>
  <si>
    <t>Cornelia</t>
  </si>
  <si>
    <t>Stocker</t>
  </si>
  <si>
    <t>Gander</t>
  </si>
  <si>
    <t>Stadlin</t>
  </si>
  <si>
    <t>GLP</t>
  </si>
  <si>
    <t>Gysel</t>
  </si>
  <si>
    <t>Alois</t>
  </si>
  <si>
    <t>Gössi</t>
  </si>
  <si>
    <t>Brunner</t>
  </si>
  <si>
    <t>Manuel</t>
  </si>
  <si>
    <t>Brandenberg</t>
  </si>
  <si>
    <t>Beat</t>
  </si>
  <si>
    <t>Patrick</t>
  </si>
  <si>
    <t>Iten</t>
  </si>
  <si>
    <t>Laura</t>
  </si>
  <si>
    <t>Dittli</t>
  </si>
  <si>
    <t>Barmet</t>
  </si>
  <si>
    <t>Hausheer</t>
  </si>
  <si>
    <t>Letter</t>
  </si>
  <si>
    <t>Claus</t>
  </si>
  <si>
    <t>Soltermann</t>
  </si>
  <si>
    <t>Rupan</t>
  </si>
  <si>
    <t>Sivaganesan</t>
  </si>
  <si>
    <t>Schuler</t>
  </si>
  <si>
    <t>Rita</t>
  </si>
  <si>
    <t>Hofer</t>
  </si>
  <si>
    <t>Kurt</t>
  </si>
  <si>
    <t>Balmer</t>
  </si>
  <si>
    <t>Vakanz, Abwesenheit, Nicht-Teilnahme</t>
  </si>
  <si>
    <t>Vornamen</t>
  </si>
  <si>
    <t>Nachnamen</t>
  </si>
  <si>
    <t>Fraktionen</t>
  </si>
  <si>
    <t>Parteien</t>
  </si>
  <si>
    <t>Abst. 1</t>
  </si>
  <si>
    <t>V / A / N</t>
  </si>
  <si>
    <t>Philip C.</t>
  </si>
  <si>
    <t>Reichmuth</t>
  </si>
  <si>
    <t>Marc</t>
  </si>
  <si>
    <t>Schweizer</t>
  </si>
  <si>
    <t>Emil</t>
  </si>
  <si>
    <t>Käch</t>
  </si>
  <si>
    <t>Manuela</t>
  </si>
  <si>
    <t>Elsener</t>
  </si>
  <si>
    <t>Benny</t>
  </si>
  <si>
    <t>Leemann</t>
  </si>
  <si>
    <t>Moos</t>
  </si>
  <si>
    <t>Stefan</t>
  </si>
  <si>
    <t>Vuichard</t>
  </si>
  <si>
    <t>Zimmermann Gibson</t>
  </si>
  <si>
    <t>Tabea</t>
  </si>
  <si>
    <t>Wenzin Widmer</t>
  </si>
  <si>
    <t>Brigitte</t>
  </si>
  <si>
    <t>Achermann</t>
  </si>
  <si>
    <t>Heinz</t>
  </si>
  <si>
    <t>Zimmermann</t>
  </si>
  <si>
    <t>Martin</t>
  </si>
  <si>
    <t>Magnusson</t>
  </si>
  <si>
    <t>Egger</t>
  </si>
  <si>
    <t>Ivo</t>
  </si>
  <si>
    <t>Küng</t>
  </si>
  <si>
    <t>Simmen</t>
  </si>
  <si>
    <t>Alaj</t>
  </si>
  <si>
    <t>Drin</t>
  </si>
  <si>
    <t>Liniger</t>
  </si>
  <si>
    <t>Isabel</t>
  </si>
  <si>
    <t>Risi</t>
  </si>
  <si>
    <t>Fabio</t>
  </si>
  <si>
    <t>Rust</t>
  </si>
  <si>
    <t>Arnold</t>
  </si>
  <si>
    <t>Spörri</t>
  </si>
  <si>
    <t>Reinschmidt</t>
  </si>
  <si>
    <t>Mario</t>
  </si>
  <si>
    <t>Helene</t>
  </si>
  <si>
    <t>Stéphanie</t>
  </si>
  <si>
    <t>Guido</t>
  </si>
  <si>
    <t>Franzini</t>
  </si>
  <si>
    <t>Luzian</t>
  </si>
  <si>
    <t>Felber</t>
  </si>
  <si>
    <t>Brandenberger</t>
  </si>
  <si>
    <t>Rolf</t>
  </si>
  <si>
    <t>Röösli</t>
  </si>
  <si>
    <t>Marti</t>
  </si>
  <si>
    <t>Schmid-Häseli</t>
  </si>
  <si>
    <t>Köpfli</t>
  </si>
  <si>
    <t>Virginia</t>
  </si>
  <si>
    <t>Mirjam</t>
  </si>
  <si>
    <t>Yener</t>
  </si>
  <si>
    <t>Ronahi</t>
  </si>
  <si>
    <t>Die Mitte</t>
  </si>
  <si>
    <t>Maurenbrecher</t>
  </si>
  <si>
    <t>Eva</t>
  </si>
  <si>
    <t>Monney</t>
  </si>
  <si>
    <t>Hegglin</t>
  </si>
  <si>
    <t>Christian</t>
  </si>
  <si>
    <t>Jill</t>
  </si>
  <si>
    <t>Abst. 2</t>
  </si>
  <si>
    <t>Abst. 3</t>
  </si>
  <si>
    <t>Abst. 4</t>
  </si>
  <si>
    <t>Abst. 5</t>
  </si>
  <si>
    <t>Abst. 6</t>
  </si>
  <si>
    <t>Enth</t>
  </si>
  <si>
    <t>V/A/N</t>
  </si>
  <si>
    <t>Traktandum</t>
  </si>
  <si>
    <t>Betreff</t>
  </si>
  <si>
    <t>Abstimmung</t>
  </si>
  <si>
    <t>Stimmen</t>
  </si>
  <si>
    <t>Abstimmung 1</t>
  </si>
  <si>
    <t>4. Mehr</t>
  </si>
  <si>
    <t>Abstimmung 2</t>
  </si>
  <si>
    <t>Abstimmung 3</t>
  </si>
  <si>
    <t>Abstimmung 4</t>
  </si>
  <si>
    <t>Abstimmung 5</t>
  </si>
  <si>
    <t>Abstimmung 6</t>
  </si>
  <si>
    <t xml:space="preserve">Traktandum 3.1: Postulat von Barbara Gysel, Isabel Liniger und Alois Gössi betreffend zwingende Beratungssequenzen oder ein Kursprogramm «Kinder im Blick» durch die KESB im Kanton Zug bei der Trennung von Eltern mit Kindern (Vorlage 3486) </t>
  </si>
  <si>
    <t>Überweisung</t>
  </si>
  <si>
    <t xml:space="preserve">Traktandum 5.9: Postulat von Tabea Zimmermann Gibson und Jean Luc Mösch betreffend Bildungsgutscheine für Erwachsene zwecks Förderung ihrer Grundkompetenzen und Stärkung ihrer Arbeitsmarktfähigkeit (Vorlage 3273) </t>
  </si>
  <si>
    <t>Traktandum 5.10: Postulat der FDP-Fraktion betreffend Frühlingsputz in der Verwaltung, Aufhebung von unnötigen Aufträgen und administrativen Aufgaben (Vorlage 3403)</t>
  </si>
  <si>
    <t>Traktandum 5.12: Motion von Tabea Zimmermann Gibson, Luzian Franzini und Anastas Odermatt betreffend mehr Demokratie: Ermöglichung von elektronischen Unterschriftensammlungen (E-Collecting) für Volksbegehren auf kantonaler und kommunaler Ebene (Vorlage 3284)</t>
  </si>
  <si>
    <t>Traktandum 5.14: Postulat von Peter Letter und Markus Spörri betreffend Priorisierung des Abschnitts Rössli–Spinnerei Unterägeri in der Erschliessung des Ägeritals (Vorlage 3268)</t>
  </si>
  <si>
    <t>Erheblicherklärung</t>
  </si>
  <si>
    <t>Eventualantrag der SVP-Fraktion auf Teilerheblicherklärung</t>
  </si>
  <si>
    <t>Überweisen</t>
  </si>
  <si>
    <t>Nicht überweisen</t>
  </si>
  <si>
    <t>Erheblich</t>
  </si>
  <si>
    <t>Nicht erheblich</t>
  </si>
  <si>
    <t>Ablehnung</t>
  </si>
  <si>
    <t>Zustimmung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</si>
</sst>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0"/>
      <name val="Frutiger 45 Light"/>
    </font>
    <font>
      <sz val="12"/>
      <color theme="1"/>
      <name val="Arial"/>
      <family val="2"/>
    </font>
    <font>
      <b/>
      <sz val="12"/>
      <color theme="1"/>
      <name val="Arial"/>
      <family val="2"/>
    </font>
    <font>
      <sz val="12"/>
      <name val="Arial"/>
      <family val="2"/>
    </font>
  </fonts>
  <fills count="7">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tint="-0.34998626667073579"/>
        <bgColor indexed="64"/>
      </patternFill>
    </fill>
    <fill>
      <patternFill patternType="solid">
        <fgColor theme="3" tint="0.39997558519241921"/>
        <bgColor indexed="64"/>
      </patternFill>
    </fill>
    <fill>
      <patternFill patternType="solid">
        <fgColor theme="0"/>
        <bgColor indexed="64"/>
      </patternFill>
    </fill>
  </fills>
  <borders count="14">
    <border>
      <left/>
      <right/>
      <top/>
      <bottom/>
      <diagonal/>
    </border>
    <border>
      <left/>
      <right/>
      <top style="hair">
        <color auto="1"/>
      </top>
      <bottom style="hair">
        <color auto="1"/>
      </bottom>
      <diagonal/>
    </border>
    <border>
      <left/>
      <right/>
      <top/>
      <bottom style="hair">
        <color auto="1"/>
      </bottom>
      <diagonal/>
    </border>
    <border>
      <left/>
      <right/>
      <top style="hair">
        <color auto="1"/>
      </top>
      <bottom style="thin">
        <color auto="1"/>
      </bottom>
      <diagonal/>
    </border>
    <border>
      <left/>
      <right/>
      <top style="hair">
        <color auto="1"/>
      </top>
      <bottom/>
      <diagonal/>
    </border>
    <border>
      <left style="thick">
        <color auto="1"/>
      </left>
      <right/>
      <top style="thick">
        <color auto="1"/>
      </top>
      <bottom style="hair">
        <color auto="1"/>
      </bottom>
      <diagonal/>
    </border>
    <border>
      <left/>
      <right/>
      <top style="hair">
        <color auto="1"/>
      </top>
      <bottom style="thick">
        <color auto="1"/>
      </bottom>
      <diagonal/>
    </border>
    <border>
      <left/>
      <right/>
      <top style="thick">
        <color auto="1"/>
      </top>
      <bottom/>
      <diagonal/>
    </border>
    <border>
      <left/>
      <right/>
      <top style="thick">
        <color auto="1"/>
      </top>
      <bottom style="hair">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ck">
        <color auto="1"/>
      </right>
      <top style="hair">
        <color auto="1"/>
      </top>
      <bottom style="hair">
        <color auto="1"/>
      </bottom>
      <diagonal/>
    </border>
    <border>
      <left style="thick">
        <color auto="1"/>
      </left>
      <right/>
      <top style="hair">
        <color auto="1"/>
      </top>
      <bottom style="hair">
        <color auto="1"/>
      </bottom>
      <diagonal/>
    </border>
  </borders>
  <cellStyleXfs count="2">
    <xf numFmtId="0" fontId="0" fillId="0" borderId="0"/>
    <xf numFmtId="0" fontId="1" fillId="0" borderId="0"/>
  </cellStyleXfs>
  <cellXfs count="38">
    <xf numFmtId="0" fontId="0" fillId="0" borderId="0" xfId="0"/>
    <xf numFmtId="0" fontId="2" fillId="2" borderId="7" xfId="0" applyFont="1" applyFill="1" applyBorder="1" applyAlignment="1">
      <alignment horizontal="center"/>
    </xf>
    <xf numFmtId="0" fontId="3" fillId="0" borderId="7" xfId="0" applyFont="1" applyBorder="1"/>
    <xf numFmtId="0" fontId="2" fillId="0" borderId="0" xfId="0" applyFont="1"/>
    <xf numFmtId="0" fontId="4" fillId="0" borderId="1" xfId="1" applyFont="1" applyBorder="1"/>
    <xf numFmtId="0" fontId="2" fillId="0" borderId="1" xfId="0" applyFont="1" applyBorder="1" applyAlignment="1">
      <alignment horizontal="center"/>
    </xf>
    <xf numFmtId="0" fontId="4" fillId="0" borderId="2" xfId="1" applyFont="1" applyBorder="1"/>
    <xf numFmtId="0" fontId="4" fillId="0" borderId="4" xfId="1" applyFont="1" applyBorder="1"/>
    <xf numFmtId="0" fontId="2" fillId="0" borderId="2" xfId="0" applyFont="1" applyBorder="1" applyAlignment="1">
      <alignment horizontal="center"/>
    </xf>
    <xf numFmtId="0" fontId="2" fillId="0" borderId="1" xfId="0" applyFont="1" applyBorder="1"/>
    <xf numFmtId="0" fontId="2" fillId="0" borderId="0" xfId="0" applyFont="1" applyAlignment="1">
      <alignment horizontal="center"/>
    </xf>
    <xf numFmtId="0" fontId="2" fillId="0" borderId="6" xfId="0" applyFont="1" applyBorder="1" applyAlignment="1">
      <alignment horizontal="center"/>
    </xf>
    <xf numFmtId="0" fontId="2" fillId="0" borderId="0" xfId="0" applyFont="1" applyAlignment="1">
      <alignment horizontal="center" vertical="center"/>
    </xf>
    <xf numFmtId="0" fontId="3" fillId="0" borderId="0" xfId="0" applyFont="1"/>
    <xf numFmtId="0" fontId="3" fillId="0" borderId="8" xfId="0" applyFont="1" applyBorder="1" applyAlignment="1">
      <alignment horizontal="center" wrapText="1"/>
    </xf>
    <xf numFmtId="0" fontId="2" fillId="0" borderId="4" xfId="0" applyFont="1" applyBorder="1" applyAlignment="1">
      <alignment horizontal="center"/>
    </xf>
    <xf numFmtId="0" fontId="2" fillId="3" borderId="1" xfId="0" applyFont="1" applyFill="1" applyBorder="1" applyAlignment="1">
      <alignment horizontal="center"/>
    </xf>
    <xf numFmtId="0" fontId="2" fillId="2" borderId="1" xfId="0" applyFont="1" applyFill="1" applyBorder="1" applyAlignment="1">
      <alignment horizontal="center"/>
    </xf>
    <xf numFmtId="0" fontId="4" fillId="0" borderId="1" xfId="1" applyFont="1" applyBorder="1" applyAlignment="1">
      <alignment horizontal="center"/>
    </xf>
    <xf numFmtId="0" fontId="2" fillId="0" borderId="3"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2" fillId="0" borderId="10" xfId="0" applyFont="1" applyBorder="1"/>
    <xf numFmtId="0" fontId="2" fillId="0" borderId="11" xfId="0" applyFont="1" applyBorder="1" applyAlignment="1">
      <alignment horizontal="center"/>
    </xf>
    <xf numFmtId="0" fontId="2" fillId="0" borderId="12" xfId="0" applyFont="1" applyBorder="1" applyAlignment="1">
      <alignment horizontal="center"/>
    </xf>
    <xf numFmtId="0" fontId="2" fillId="0" borderId="12" xfId="0" applyFont="1" applyBorder="1" applyAlignment="1">
      <alignment horizontal="right"/>
    </xf>
    <xf numFmtId="0" fontId="2" fillId="0" borderId="13" xfId="0" applyFont="1" applyBorder="1" applyAlignment="1">
      <alignment horizontal="center"/>
    </xf>
    <xf numFmtId="0" fontId="2" fillId="4" borderId="1" xfId="0" applyFont="1" applyFill="1" applyBorder="1" applyAlignment="1">
      <alignment horizontal="center"/>
    </xf>
    <xf numFmtId="0" fontId="2" fillId="0" borderId="5" xfId="0" applyFont="1" applyBorder="1" applyAlignment="1">
      <alignment horizontal="center"/>
    </xf>
    <xf numFmtId="0" fontId="2" fillId="5" borderId="8" xfId="0" applyFont="1" applyFill="1" applyBorder="1" applyAlignment="1">
      <alignment horizontal="center"/>
    </xf>
    <xf numFmtId="0" fontId="2" fillId="6" borderId="1" xfId="0" applyFont="1" applyFill="1" applyBorder="1" applyAlignment="1">
      <alignment horizontal="center"/>
    </xf>
    <xf numFmtId="0" fontId="3" fillId="2" borderId="7" xfId="0" applyFont="1" applyFill="1" applyBorder="1" applyAlignment="1">
      <alignment horizontal="center"/>
    </xf>
    <xf numFmtId="0" fontId="2" fillId="0" borderId="0" xfId="0" applyFont="1" applyBorder="1" applyAlignment="1">
      <alignment horizontal="center"/>
    </xf>
    <xf numFmtId="0" fontId="3" fillId="0" borderId="0" xfId="0" applyFont="1" applyAlignment="1">
      <alignment horizontal="right"/>
    </xf>
    <xf numFmtId="0" fontId="2" fillId="0" borderId="0" xfId="0" applyFont="1" applyAlignment="1">
      <alignment horizontal="right"/>
    </xf>
    <xf numFmtId="0" fontId="2" fillId="0" borderId="0" xfId="0" applyFont="1" applyAlignment="1">
      <alignment horizontal="left" vertical="top" wrapText="1"/>
    </xf>
    <xf numFmtId="0" fontId="2" fillId="0" borderId="0" xfId="0" applyFont="1" applyAlignment="1">
      <alignment horizontal="left" vertical="top"/>
    </xf>
    <xf numFmtId="0" fontId="3" fillId="0" borderId="0" xfId="0" applyFont="1" applyAlignment="1">
      <alignment horizontal="left" vertical="top"/>
    </xf>
  </cellXfs>
  <cellStyles count="2">
    <cellStyle name="Standard" xfId="0" builtinId="0"/>
    <cellStyle name="Standard 2" xfId="1" xr:uid="{00000000-0005-0000-0000-000001000000}"/>
  </cellStyles>
  <dxfs count="4">
    <dxf>
      <fill>
        <patternFill>
          <bgColor theme="3" tint="0.39994506668294322"/>
        </patternFill>
      </fill>
    </dxf>
    <dxf>
      <fill>
        <patternFill>
          <bgColor rgb="FFFF0000"/>
        </patternFill>
      </fill>
    </dxf>
    <dxf>
      <fill>
        <patternFill>
          <bgColor rgb="FFFFFF00"/>
        </patternFill>
      </fill>
    </dxf>
    <dxf>
      <fill>
        <patternFill>
          <bgColor theme="0" tint="-0.3499862666707357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Q500"/>
  <sheetViews>
    <sheetView tabSelected="1" topLeftCell="C73" zoomScale="85" zoomScaleNormal="85" zoomScalePageLayoutView="85" workbookViewId="0">
      <selection activeCell="C90" sqref="A90:XFD90"/>
    </sheetView>
  </sheetViews>
  <sheetFormatPr baseColWidth="10" defaultColWidth="24.85546875" defaultRowHeight="15"/>
  <cols>
    <col min="1" max="1" width="0" style="12" hidden="1" customWidth="1"/>
    <col min="2" max="2" width="0" style="10" hidden="1" customWidth="1"/>
    <col min="3" max="3" width="22.7109375" style="3" customWidth="1"/>
    <col min="4" max="6" width="12.5703125" style="3" customWidth="1"/>
    <col min="7" max="7" width="12.5703125" style="10" customWidth="1"/>
    <col min="8" max="17" width="12.5703125" style="3" customWidth="1"/>
    <col min="18" max="16384" width="24.85546875" style="3"/>
  </cols>
  <sheetData>
    <row r="1" spans="1:12" ht="17.45" customHeight="1" thickTop="1">
      <c r="A1" s="1" t="s">
        <v>5</v>
      </c>
      <c r="B1" s="31" t="s">
        <v>6</v>
      </c>
      <c r="C1" s="2" t="s">
        <v>90</v>
      </c>
      <c r="D1" s="2" t="s">
        <v>89</v>
      </c>
      <c r="E1" s="2" t="s">
        <v>91</v>
      </c>
      <c r="F1" s="2" t="s">
        <v>92</v>
      </c>
      <c r="G1" s="14" t="s">
        <v>93</v>
      </c>
      <c r="H1" s="14" t="s">
        <v>155</v>
      </c>
      <c r="I1" s="14" t="s">
        <v>156</v>
      </c>
      <c r="J1" s="14" t="s">
        <v>157</v>
      </c>
      <c r="K1" s="14" t="s">
        <v>158</v>
      </c>
      <c r="L1" s="14" t="s">
        <v>159</v>
      </c>
    </row>
    <row r="2" spans="1:12" ht="17.45" customHeight="1">
      <c r="A2" s="4">
        <v>14480554</v>
      </c>
      <c r="B2" s="5">
        <v>626</v>
      </c>
      <c r="C2" s="7" t="s">
        <v>112</v>
      </c>
      <c r="D2" s="7" t="s">
        <v>113</v>
      </c>
      <c r="E2" s="7" t="s">
        <v>148</v>
      </c>
      <c r="F2" s="7" t="s">
        <v>148</v>
      </c>
      <c r="G2" s="5" t="s">
        <v>12</v>
      </c>
      <c r="H2" s="5" t="s">
        <v>11</v>
      </c>
      <c r="I2" s="5" t="s">
        <v>11</v>
      </c>
      <c r="J2" s="5" t="s">
        <v>11</v>
      </c>
      <c r="K2" s="5" t="s">
        <v>11</v>
      </c>
      <c r="L2" s="5" t="s">
        <v>12</v>
      </c>
    </row>
    <row r="3" spans="1:12" ht="17.45" customHeight="1">
      <c r="A3" s="4">
        <v>14481683</v>
      </c>
      <c r="B3" s="5">
        <v>656</v>
      </c>
      <c r="C3" s="4" t="s">
        <v>121</v>
      </c>
      <c r="D3" s="4" t="s">
        <v>122</v>
      </c>
      <c r="E3" s="4" t="s">
        <v>7</v>
      </c>
      <c r="F3" s="4" t="s">
        <v>7</v>
      </c>
      <c r="G3" s="5" t="s">
        <v>161</v>
      </c>
      <c r="H3" s="5" t="s">
        <v>11</v>
      </c>
      <c r="I3" s="5" t="s">
        <v>11</v>
      </c>
      <c r="J3" s="5" t="s">
        <v>11</v>
      </c>
      <c r="K3" s="5" t="s">
        <v>12</v>
      </c>
      <c r="L3" s="5" t="s">
        <v>12</v>
      </c>
    </row>
    <row r="4" spans="1:12" ht="17.45" customHeight="1">
      <c r="A4" s="4">
        <v>14481301</v>
      </c>
      <c r="B4" s="5">
        <v>646</v>
      </c>
      <c r="C4" s="4" t="s">
        <v>44</v>
      </c>
      <c r="D4" s="4" t="s">
        <v>57</v>
      </c>
      <c r="E4" s="4" t="s">
        <v>148</v>
      </c>
      <c r="F4" s="4" t="s">
        <v>148</v>
      </c>
      <c r="G4" s="5" t="s">
        <v>161</v>
      </c>
      <c r="H4" s="5" t="s">
        <v>161</v>
      </c>
      <c r="I4" s="5" t="s">
        <v>161</v>
      </c>
      <c r="J4" s="5" t="s">
        <v>161</v>
      </c>
      <c r="K4" s="5" t="s">
        <v>161</v>
      </c>
      <c r="L4" s="5" t="s">
        <v>161</v>
      </c>
    </row>
    <row r="5" spans="1:12" ht="17.45" customHeight="1">
      <c r="A5" s="4">
        <v>14481581</v>
      </c>
      <c r="B5" s="5">
        <v>652</v>
      </c>
      <c r="C5" s="4" t="s">
        <v>44</v>
      </c>
      <c r="D5" s="4" t="s">
        <v>21</v>
      </c>
      <c r="E5" s="4" t="s">
        <v>8</v>
      </c>
      <c r="F5" s="4" t="s">
        <v>8</v>
      </c>
      <c r="G5" s="5" t="s">
        <v>12</v>
      </c>
      <c r="H5" s="5" t="s">
        <v>12</v>
      </c>
      <c r="I5" s="5" t="s">
        <v>12</v>
      </c>
      <c r="J5" s="5" t="s">
        <v>12</v>
      </c>
      <c r="K5" s="5" t="s">
        <v>11</v>
      </c>
      <c r="L5" s="5" t="s">
        <v>12</v>
      </c>
    </row>
    <row r="6" spans="1:12" ht="17.45" customHeight="1">
      <c r="A6" s="4">
        <v>14481141</v>
      </c>
      <c r="B6" s="5">
        <v>644</v>
      </c>
      <c r="C6" s="4" t="s">
        <v>128</v>
      </c>
      <c r="D6" s="4" t="s">
        <v>145</v>
      </c>
      <c r="E6" s="4" t="s">
        <v>148</v>
      </c>
      <c r="F6" s="4" t="s">
        <v>148</v>
      </c>
      <c r="G6" s="5" t="s">
        <v>12</v>
      </c>
      <c r="H6" s="5" t="s">
        <v>11</v>
      </c>
      <c r="I6" s="5" t="s">
        <v>11</v>
      </c>
      <c r="J6" s="5" t="s">
        <v>11</v>
      </c>
      <c r="K6" s="5" t="s">
        <v>161</v>
      </c>
      <c r="L6" s="5" t="s">
        <v>12</v>
      </c>
    </row>
    <row r="7" spans="1:12" ht="17.45" customHeight="1">
      <c r="A7" s="4">
        <v>14490302</v>
      </c>
      <c r="B7" s="5">
        <v>668</v>
      </c>
      <c r="C7" s="6" t="s">
        <v>128</v>
      </c>
      <c r="D7" s="6" t="s">
        <v>0</v>
      </c>
      <c r="E7" s="6" t="s">
        <v>8</v>
      </c>
      <c r="F7" s="6" t="s">
        <v>8</v>
      </c>
      <c r="G7" s="8" t="s">
        <v>12</v>
      </c>
      <c r="H7" s="8" t="s">
        <v>12</v>
      </c>
      <c r="I7" s="8" t="s">
        <v>12</v>
      </c>
      <c r="J7" s="8" t="s">
        <v>12</v>
      </c>
      <c r="K7" s="8" t="s">
        <v>11</v>
      </c>
      <c r="L7" s="8" t="s">
        <v>12</v>
      </c>
    </row>
    <row r="8" spans="1:12" ht="17.45" customHeight="1">
      <c r="A8" s="4">
        <v>14480543</v>
      </c>
      <c r="B8" s="5">
        <v>625</v>
      </c>
      <c r="C8" s="4" t="s">
        <v>87</v>
      </c>
      <c r="D8" s="4" t="s">
        <v>86</v>
      </c>
      <c r="E8" s="4" t="s">
        <v>148</v>
      </c>
      <c r="F8" s="4" t="s">
        <v>148</v>
      </c>
      <c r="G8" s="5" t="s">
        <v>12</v>
      </c>
      <c r="H8" s="5" t="s">
        <v>11</v>
      </c>
      <c r="I8" s="5" t="s">
        <v>160</v>
      </c>
      <c r="J8" s="5" t="s">
        <v>11</v>
      </c>
      <c r="K8" s="5" t="s">
        <v>161</v>
      </c>
      <c r="L8" s="5" t="s">
        <v>160</v>
      </c>
    </row>
    <row r="9" spans="1:12" ht="17.45" customHeight="1">
      <c r="A9" s="4">
        <v>14481812</v>
      </c>
      <c r="B9" s="5">
        <v>662</v>
      </c>
      <c r="C9" s="4" t="s">
        <v>76</v>
      </c>
      <c r="D9" s="4" t="s">
        <v>24</v>
      </c>
      <c r="E9" s="4" t="s">
        <v>148</v>
      </c>
      <c r="F9" s="4" t="s">
        <v>148</v>
      </c>
      <c r="G9" s="5" t="s">
        <v>12</v>
      </c>
      <c r="H9" s="5" t="s">
        <v>11</v>
      </c>
      <c r="I9" s="5" t="s">
        <v>11</v>
      </c>
      <c r="J9" s="5" t="s">
        <v>11</v>
      </c>
      <c r="K9" s="5" t="s">
        <v>11</v>
      </c>
      <c r="L9" s="5" t="s">
        <v>12</v>
      </c>
    </row>
    <row r="10" spans="1:12" ht="17.45" customHeight="1">
      <c r="A10" s="4">
        <v>14480055</v>
      </c>
      <c r="B10" s="5">
        <v>606</v>
      </c>
      <c r="C10" s="4" t="s">
        <v>41</v>
      </c>
      <c r="D10" s="4" t="s">
        <v>3</v>
      </c>
      <c r="E10" s="4" t="s">
        <v>148</v>
      </c>
      <c r="F10" s="4" t="s">
        <v>148</v>
      </c>
      <c r="G10" s="5" t="s">
        <v>12</v>
      </c>
      <c r="H10" s="5" t="s">
        <v>11</v>
      </c>
      <c r="I10" s="5" t="s">
        <v>11</v>
      </c>
      <c r="J10" s="5" t="s">
        <v>11</v>
      </c>
      <c r="K10" s="5" t="s">
        <v>11</v>
      </c>
      <c r="L10" s="5" t="s">
        <v>161</v>
      </c>
    </row>
    <row r="11" spans="1:12" ht="17.45" customHeight="1">
      <c r="A11" s="4">
        <v>14480560</v>
      </c>
      <c r="B11" s="5">
        <v>627</v>
      </c>
      <c r="C11" s="4" t="s">
        <v>23</v>
      </c>
      <c r="D11" s="4" t="s">
        <v>22</v>
      </c>
      <c r="E11" s="4" t="s">
        <v>148</v>
      </c>
      <c r="F11" s="4" t="s">
        <v>148</v>
      </c>
      <c r="G11" s="5" t="s">
        <v>160</v>
      </c>
      <c r="H11" s="5" t="s">
        <v>11</v>
      </c>
      <c r="I11" s="5" t="s">
        <v>11</v>
      </c>
      <c r="J11" s="5" t="s">
        <v>11</v>
      </c>
      <c r="K11" s="5" t="s">
        <v>11</v>
      </c>
      <c r="L11" s="5" t="s">
        <v>12</v>
      </c>
    </row>
    <row r="12" spans="1:12" ht="17.45" customHeight="1">
      <c r="A12" s="4">
        <v>14480007</v>
      </c>
      <c r="B12" s="5">
        <v>601</v>
      </c>
      <c r="C12" s="4" t="s">
        <v>70</v>
      </c>
      <c r="D12" s="4" t="s">
        <v>69</v>
      </c>
      <c r="E12" s="4" t="s">
        <v>9</v>
      </c>
      <c r="F12" s="4" t="s">
        <v>9</v>
      </c>
      <c r="G12" s="5" t="s">
        <v>12</v>
      </c>
      <c r="H12" s="5" t="s">
        <v>12</v>
      </c>
      <c r="I12" s="5" t="s">
        <v>12</v>
      </c>
      <c r="J12" s="5" t="s">
        <v>161</v>
      </c>
      <c r="K12" s="5" t="s">
        <v>11</v>
      </c>
      <c r="L12" s="5" t="s">
        <v>12</v>
      </c>
    </row>
    <row r="13" spans="1:12" ht="17.45" customHeight="1">
      <c r="A13" s="4">
        <v>14480793</v>
      </c>
      <c r="B13" s="5">
        <v>633</v>
      </c>
      <c r="C13" s="4" t="s">
        <v>138</v>
      </c>
      <c r="D13" s="4" t="s">
        <v>139</v>
      </c>
      <c r="E13" s="4" t="s">
        <v>8</v>
      </c>
      <c r="F13" s="4" t="s">
        <v>8</v>
      </c>
      <c r="G13" s="5" t="s">
        <v>12</v>
      </c>
      <c r="H13" s="5" t="s">
        <v>12</v>
      </c>
      <c r="I13" s="5" t="s">
        <v>12</v>
      </c>
      <c r="J13" s="5" t="s">
        <v>12</v>
      </c>
      <c r="K13" s="5" t="s">
        <v>11</v>
      </c>
      <c r="L13" s="5" t="s">
        <v>12</v>
      </c>
    </row>
    <row r="14" spans="1:12" ht="17.45" customHeight="1">
      <c r="A14" s="4">
        <v>14481740</v>
      </c>
      <c r="B14" s="5">
        <v>659</v>
      </c>
      <c r="C14" s="4" t="s">
        <v>68</v>
      </c>
      <c r="D14" s="4" t="s">
        <v>95</v>
      </c>
      <c r="E14" s="4" t="s">
        <v>9</v>
      </c>
      <c r="F14" s="4" t="s">
        <v>9</v>
      </c>
      <c r="G14" s="5" t="s">
        <v>12</v>
      </c>
      <c r="H14" s="5" t="s">
        <v>12</v>
      </c>
      <c r="I14" s="5" t="s">
        <v>12</v>
      </c>
      <c r="J14" s="5" t="s">
        <v>11</v>
      </c>
      <c r="K14" s="5" t="s">
        <v>11</v>
      </c>
      <c r="L14" s="5" t="s">
        <v>12</v>
      </c>
    </row>
    <row r="15" spans="1:12" ht="17.45" customHeight="1">
      <c r="A15" s="4">
        <v>14481815</v>
      </c>
      <c r="B15" s="5">
        <v>663</v>
      </c>
      <c r="C15" s="6" t="s">
        <v>75</v>
      </c>
      <c r="D15" s="6" t="s">
        <v>74</v>
      </c>
      <c r="E15" s="6" t="s">
        <v>148</v>
      </c>
      <c r="F15" s="6" t="s">
        <v>148</v>
      </c>
      <c r="G15" s="5" t="s">
        <v>11</v>
      </c>
      <c r="H15" s="5" t="s">
        <v>11</v>
      </c>
      <c r="I15" s="5" t="s">
        <v>11</v>
      </c>
      <c r="J15" s="5" t="s">
        <v>11</v>
      </c>
      <c r="K15" s="5" t="s">
        <v>161</v>
      </c>
      <c r="L15" s="5" t="s">
        <v>12</v>
      </c>
    </row>
    <row r="16" spans="1:12" ht="17.45" customHeight="1">
      <c r="A16" s="4">
        <v>14480992</v>
      </c>
      <c r="B16" s="5">
        <v>636</v>
      </c>
      <c r="C16" s="6" t="s">
        <v>117</v>
      </c>
      <c r="D16" s="6" t="s">
        <v>118</v>
      </c>
      <c r="E16" s="6" t="s">
        <v>27</v>
      </c>
      <c r="F16" s="6" t="s">
        <v>27</v>
      </c>
      <c r="G16" s="5" t="s">
        <v>11</v>
      </c>
      <c r="H16" s="5" t="s">
        <v>11</v>
      </c>
      <c r="I16" s="5" t="s">
        <v>11</v>
      </c>
      <c r="J16" s="5" t="s">
        <v>11</v>
      </c>
      <c r="K16" s="5" t="s">
        <v>12</v>
      </c>
      <c r="L16" s="5" t="s">
        <v>12</v>
      </c>
    </row>
    <row r="17" spans="1:12" ht="17.45" customHeight="1">
      <c r="A17" s="4">
        <v>14480134</v>
      </c>
      <c r="B17" s="5">
        <v>608</v>
      </c>
      <c r="C17" s="4" t="s">
        <v>102</v>
      </c>
      <c r="D17" s="4" t="s">
        <v>103</v>
      </c>
      <c r="E17" s="4" t="s">
        <v>148</v>
      </c>
      <c r="F17" s="4" t="s">
        <v>148</v>
      </c>
      <c r="G17" s="8" t="s">
        <v>12</v>
      </c>
      <c r="H17" s="8" t="s">
        <v>12</v>
      </c>
      <c r="I17" s="8" t="s">
        <v>12</v>
      </c>
      <c r="J17" s="8" t="s">
        <v>161</v>
      </c>
      <c r="K17" s="8" t="s">
        <v>11</v>
      </c>
      <c r="L17" s="8" t="s">
        <v>12</v>
      </c>
    </row>
    <row r="18" spans="1:12" ht="17.45" customHeight="1">
      <c r="A18" s="4">
        <v>14480135</v>
      </c>
      <c r="B18" s="5">
        <v>609</v>
      </c>
      <c r="C18" s="4" t="s">
        <v>137</v>
      </c>
      <c r="D18" s="4" t="s">
        <v>0</v>
      </c>
      <c r="E18" s="4" t="s">
        <v>148</v>
      </c>
      <c r="F18" s="4" t="s">
        <v>148</v>
      </c>
      <c r="G18" s="5" t="s">
        <v>12</v>
      </c>
      <c r="H18" s="5" t="s">
        <v>11</v>
      </c>
      <c r="I18" s="5" t="s">
        <v>11</v>
      </c>
      <c r="J18" s="5" t="s">
        <v>12</v>
      </c>
      <c r="K18" s="5" t="s">
        <v>11</v>
      </c>
      <c r="L18" s="5" t="s">
        <v>12</v>
      </c>
    </row>
    <row r="19" spans="1:12" ht="17.45" customHeight="1">
      <c r="A19" s="4">
        <v>14480385</v>
      </c>
      <c r="B19" s="5">
        <v>617</v>
      </c>
      <c r="C19" s="4" t="s">
        <v>135</v>
      </c>
      <c r="D19" s="4" t="s">
        <v>136</v>
      </c>
      <c r="E19" s="4" t="s">
        <v>27</v>
      </c>
      <c r="F19" s="4" t="s">
        <v>27</v>
      </c>
      <c r="G19" s="5" t="s">
        <v>11</v>
      </c>
      <c r="H19" s="5" t="s">
        <v>11</v>
      </c>
      <c r="I19" s="5" t="s">
        <v>11</v>
      </c>
      <c r="J19" s="5" t="s">
        <v>11</v>
      </c>
      <c r="K19" s="5" t="s">
        <v>12</v>
      </c>
      <c r="L19" s="5" t="s">
        <v>161</v>
      </c>
    </row>
    <row r="20" spans="1:12" ht="17.45" customHeight="1">
      <c r="A20" s="4">
        <v>14480234</v>
      </c>
      <c r="B20" s="5">
        <v>613</v>
      </c>
      <c r="C20" s="4" t="s">
        <v>62</v>
      </c>
      <c r="D20" s="4" t="s">
        <v>15</v>
      </c>
      <c r="E20" s="4" t="s">
        <v>8</v>
      </c>
      <c r="F20" s="4" t="s">
        <v>8</v>
      </c>
      <c r="G20" s="5" t="s">
        <v>12</v>
      </c>
      <c r="H20" s="5" t="s">
        <v>12</v>
      </c>
      <c r="I20" s="5" t="s">
        <v>12</v>
      </c>
      <c r="J20" s="5" t="s">
        <v>12</v>
      </c>
      <c r="K20" s="5" t="s">
        <v>11</v>
      </c>
      <c r="L20" s="5" t="s">
        <v>11</v>
      </c>
    </row>
    <row r="21" spans="1:12" ht="17.45" customHeight="1">
      <c r="A21" s="4">
        <v>14481737</v>
      </c>
      <c r="B21" s="5">
        <v>658</v>
      </c>
      <c r="C21" s="4" t="s">
        <v>67</v>
      </c>
      <c r="D21" s="4" t="s">
        <v>66</v>
      </c>
      <c r="E21" s="4" t="s">
        <v>7</v>
      </c>
      <c r="F21" s="4" t="s">
        <v>7</v>
      </c>
      <c r="G21" s="5" t="s">
        <v>11</v>
      </c>
      <c r="H21" s="5" t="s">
        <v>11</v>
      </c>
      <c r="I21" s="5" t="s">
        <v>11</v>
      </c>
      <c r="J21" s="5" t="s">
        <v>11</v>
      </c>
      <c r="K21" s="5" t="s">
        <v>12</v>
      </c>
      <c r="L21" s="5" t="s">
        <v>12</v>
      </c>
    </row>
    <row r="22" spans="1:12" ht="17.45" customHeight="1">
      <c r="A22" s="4">
        <v>14481618</v>
      </c>
      <c r="B22" s="5">
        <v>655</v>
      </c>
      <c r="C22" s="4" t="s">
        <v>65</v>
      </c>
      <c r="D22" s="4" t="s">
        <v>58</v>
      </c>
      <c r="E22" s="4" t="s">
        <v>7</v>
      </c>
      <c r="F22" s="4" t="s">
        <v>7</v>
      </c>
      <c r="G22" s="5" t="s">
        <v>11</v>
      </c>
      <c r="H22" s="5" t="s">
        <v>11</v>
      </c>
      <c r="I22" s="5" t="s">
        <v>11</v>
      </c>
      <c r="J22" s="5" t="s">
        <v>161</v>
      </c>
      <c r="K22" s="5" t="s">
        <v>161</v>
      </c>
      <c r="L22" s="5" t="s">
        <v>12</v>
      </c>
    </row>
    <row r="23" spans="1:12" ht="17.45" customHeight="1">
      <c r="A23" s="4">
        <v>14490604</v>
      </c>
      <c r="B23" s="18">
        <v>680</v>
      </c>
      <c r="C23" s="4" t="s">
        <v>52</v>
      </c>
      <c r="D23" s="4" t="s">
        <v>51</v>
      </c>
      <c r="E23" s="4" t="s">
        <v>27</v>
      </c>
      <c r="F23" s="4" t="s">
        <v>27</v>
      </c>
      <c r="G23" s="5" t="s">
        <v>161</v>
      </c>
      <c r="H23" s="5" t="s">
        <v>161</v>
      </c>
      <c r="I23" s="5" t="s">
        <v>161</v>
      </c>
      <c r="J23" s="5" t="s">
        <v>161</v>
      </c>
      <c r="K23" s="5" t="s">
        <v>161</v>
      </c>
      <c r="L23" s="5" t="s">
        <v>161</v>
      </c>
    </row>
    <row r="24" spans="1:12" ht="17.45" customHeight="1">
      <c r="A24" s="4">
        <v>14490078</v>
      </c>
      <c r="B24" s="5">
        <v>666</v>
      </c>
      <c r="C24" s="4" t="s">
        <v>77</v>
      </c>
      <c r="D24" s="4" t="s">
        <v>25</v>
      </c>
      <c r="E24" s="4" t="s">
        <v>148</v>
      </c>
      <c r="F24" s="4" t="s">
        <v>148</v>
      </c>
      <c r="G24" s="5" t="s">
        <v>12</v>
      </c>
      <c r="H24" s="5" t="s">
        <v>161</v>
      </c>
      <c r="I24" s="5" t="s">
        <v>161</v>
      </c>
      <c r="J24" s="5" t="s">
        <v>161</v>
      </c>
      <c r="K24" s="5" t="s">
        <v>11</v>
      </c>
      <c r="L24" s="5" t="s">
        <v>12</v>
      </c>
    </row>
    <row r="25" spans="1:12" ht="17.45" customHeight="1">
      <c r="A25" s="4">
        <v>14490422</v>
      </c>
      <c r="B25" s="5">
        <v>675</v>
      </c>
      <c r="C25" s="4" t="s">
        <v>152</v>
      </c>
      <c r="D25" s="4" t="s">
        <v>153</v>
      </c>
      <c r="E25" s="4" t="s">
        <v>7</v>
      </c>
      <c r="F25" s="4" t="s">
        <v>7</v>
      </c>
      <c r="G25" s="5" t="s">
        <v>11</v>
      </c>
      <c r="H25" s="5" t="s">
        <v>11</v>
      </c>
      <c r="I25" s="5" t="s">
        <v>11</v>
      </c>
      <c r="J25" s="5" t="s">
        <v>11</v>
      </c>
      <c r="K25" s="5" t="s">
        <v>12</v>
      </c>
      <c r="L25" s="5" t="s">
        <v>12</v>
      </c>
    </row>
    <row r="26" spans="1:12" ht="17.45" customHeight="1">
      <c r="A26" s="4">
        <v>14480966</v>
      </c>
      <c r="B26" s="5">
        <v>635</v>
      </c>
      <c r="C26" s="4" t="s">
        <v>50</v>
      </c>
      <c r="D26" s="4" t="s">
        <v>49</v>
      </c>
      <c r="E26" s="4" t="s">
        <v>27</v>
      </c>
      <c r="F26" s="4" t="s">
        <v>27</v>
      </c>
      <c r="G26" s="5" t="s">
        <v>11</v>
      </c>
      <c r="H26" s="5" t="s">
        <v>11</v>
      </c>
      <c r="I26" s="5" t="s">
        <v>11</v>
      </c>
      <c r="J26" s="5" t="s">
        <v>11</v>
      </c>
      <c r="K26" s="5" t="s">
        <v>12</v>
      </c>
      <c r="L26" s="5" t="s">
        <v>12</v>
      </c>
    </row>
    <row r="27" spans="1:12" ht="17.45" customHeight="1">
      <c r="A27" s="4">
        <v>14481003</v>
      </c>
      <c r="B27" s="5">
        <v>637</v>
      </c>
      <c r="C27" s="6" t="s">
        <v>85</v>
      </c>
      <c r="D27" s="6" t="s">
        <v>84</v>
      </c>
      <c r="E27" s="6" t="s">
        <v>27</v>
      </c>
      <c r="F27" s="6" t="s">
        <v>27</v>
      </c>
      <c r="G27" s="8" t="s">
        <v>11</v>
      </c>
      <c r="H27" s="8" t="s">
        <v>11</v>
      </c>
      <c r="I27" s="8" t="s">
        <v>11</v>
      </c>
      <c r="J27" s="8" t="s">
        <v>11</v>
      </c>
      <c r="K27" s="8" t="s">
        <v>12</v>
      </c>
      <c r="L27" s="8" t="s">
        <v>12</v>
      </c>
    </row>
    <row r="28" spans="1:12" ht="17.45" customHeight="1">
      <c r="A28" s="4">
        <v>14481040</v>
      </c>
      <c r="B28" s="5">
        <v>638</v>
      </c>
      <c r="C28" s="4" t="s">
        <v>28</v>
      </c>
      <c r="D28" s="4" t="s">
        <v>25</v>
      </c>
      <c r="E28" s="4" t="s">
        <v>27</v>
      </c>
      <c r="F28" s="4" t="s">
        <v>27</v>
      </c>
      <c r="G28" s="5" t="s">
        <v>11</v>
      </c>
      <c r="H28" s="5" t="s">
        <v>11</v>
      </c>
      <c r="I28" s="5" t="s">
        <v>11</v>
      </c>
      <c r="J28" s="5" t="s">
        <v>11</v>
      </c>
      <c r="K28" s="5" t="s">
        <v>12</v>
      </c>
      <c r="L28" s="5" t="s">
        <v>12</v>
      </c>
    </row>
    <row r="29" spans="1:12" ht="17.45" customHeight="1">
      <c r="A29" s="4">
        <v>14490175</v>
      </c>
      <c r="B29" s="5">
        <v>667</v>
      </c>
      <c r="C29" s="4" t="s">
        <v>73</v>
      </c>
      <c r="D29" s="4" t="s">
        <v>126</v>
      </c>
      <c r="E29" s="4" t="s">
        <v>148</v>
      </c>
      <c r="F29" s="4" t="s">
        <v>148</v>
      </c>
      <c r="G29" s="5" t="s">
        <v>12</v>
      </c>
      <c r="H29" s="5" t="s">
        <v>11</v>
      </c>
      <c r="I29" s="5" t="s">
        <v>11</v>
      </c>
      <c r="J29" s="5" t="s">
        <v>11</v>
      </c>
      <c r="K29" s="5" t="s">
        <v>11</v>
      </c>
      <c r="L29" s="5" t="s">
        <v>12</v>
      </c>
    </row>
    <row r="30" spans="1:12" ht="17.45" customHeight="1">
      <c r="A30" s="4">
        <v>14490409</v>
      </c>
      <c r="B30" s="5">
        <v>674</v>
      </c>
      <c r="C30" s="4" t="s">
        <v>73</v>
      </c>
      <c r="D30" s="4" t="s">
        <v>71</v>
      </c>
      <c r="E30" s="4" t="s">
        <v>7</v>
      </c>
      <c r="F30" s="4" t="s">
        <v>7</v>
      </c>
      <c r="G30" s="5" t="s">
        <v>11</v>
      </c>
      <c r="H30" s="5" t="s">
        <v>11</v>
      </c>
      <c r="I30" s="5" t="s">
        <v>11</v>
      </c>
      <c r="J30" s="5" t="s">
        <v>161</v>
      </c>
      <c r="K30" s="5" t="s">
        <v>12</v>
      </c>
      <c r="L30" s="5" t="s">
        <v>12</v>
      </c>
    </row>
    <row r="31" spans="1:12" ht="17.45" customHeight="1">
      <c r="A31" s="4">
        <v>14490597</v>
      </c>
      <c r="B31" s="5">
        <v>678</v>
      </c>
      <c r="C31" s="4" t="s">
        <v>73</v>
      </c>
      <c r="D31" s="4" t="s">
        <v>72</v>
      </c>
      <c r="E31" s="4" t="s">
        <v>148</v>
      </c>
      <c r="F31" s="4" t="s">
        <v>148</v>
      </c>
      <c r="G31" s="5" t="s">
        <v>12</v>
      </c>
      <c r="H31" s="5" t="s">
        <v>11</v>
      </c>
      <c r="I31" s="5" t="s">
        <v>11</v>
      </c>
      <c r="J31" s="5" t="s">
        <v>11</v>
      </c>
      <c r="K31" s="5" t="s">
        <v>11</v>
      </c>
      <c r="L31" s="5" t="s">
        <v>12</v>
      </c>
    </row>
    <row r="32" spans="1:12" ht="17.45" customHeight="1">
      <c r="A32" s="4">
        <v>14480069</v>
      </c>
      <c r="B32" s="5">
        <v>607</v>
      </c>
      <c r="C32" s="4" t="s">
        <v>100</v>
      </c>
      <c r="D32" s="4" t="s">
        <v>101</v>
      </c>
      <c r="E32" s="4" t="s">
        <v>148</v>
      </c>
      <c r="F32" s="4" t="s">
        <v>148</v>
      </c>
      <c r="G32" s="5" t="s">
        <v>12</v>
      </c>
      <c r="H32" s="5" t="s">
        <v>161</v>
      </c>
      <c r="I32" s="5" t="s">
        <v>161</v>
      </c>
      <c r="J32" s="5" t="s">
        <v>11</v>
      </c>
      <c r="K32" s="5" t="s">
        <v>11</v>
      </c>
      <c r="L32" s="5" t="s">
        <v>12</v>
      </c>
    </row>
    <row r="33" spans="1:12" ht="17.45" customHeight="1">
      <c r="A33" s="4">
        <v>14490479</v>
      </c>
      <c r="B33" s="5">
        <v>676</v>
      </c>
      <c r="C33" s="4" t="s">
        <v>143</v>
      </c>
      <c r="D33" s="4" t="s">
        <v>144</v>
      </c>
      <c r="E33" s="4" t="s">
        <v>7</v>
      </c>
      <c r="F33" s="4" t="s">
        <v>7</v>
      </c>
      <c r="G33" s="5" t="s">
        <v>160</v>
      </c>
      <c r="H33" s="5" t="s">
        <v>11</v>
      </c>
      <c r="I33" s="5" t="s">
        <v>11</v>
      </c>
      <c r="J33" s="5" t="s">
        <v>161</v>
      </c>
      <c r="K33" s="5" t="s">
        <v>12</v>
      </c>
      <c r="L33" s="5" t="s">
        <v>12</v>
      </c>
    </row>
    <row r="34" spans="1:12" ht="17.45" customHeight="1">
      <c r="A34" s="4">
        <v>14480013</v>
      </c>
      <c r="B34" s="5">
        <v>602</v>
      </c>
      <c r="C34" s="4" t="s">
        <v>19</v>
      </c>
      <c r="D34" s="4" t="s">
        <v>18</v>
      </c>
      <c r="E34" s="4" t="s">
        <v>9</v>
      </c>
      <c r="F34" s="4" t="s">
        <v>9</v>
      </c>
      <c r="G34" s="5" t="s">
        <v>12</v>
      </c>
      <c r="H34" s="5" t="s">
        <v>12</v>
      </c>
      <c r="I34" s="5" t="s">
        <v>12</v>
      </c>
      <c r="J34" s="5" t="s">
        <v>11</v>
      </c>
      <c r="K34" s="5" t="s">
        <v>11</v>
      </c>
      <c r="L34" s="5" t="s">
        <v>12</v>
      </c>
    </row>
    <row r="35" spans="1:12" ht="17.45" customHeight="1">
      <c r="A35" s="4">
        <v>14481101</v>
      </c>
      <c r="B35" s="5">
        <v>642</v>
      </c>
      <c r="C35" s="6" t="s">
        <v>119</v>
      </c>
      <c r="D35" s="6" t="s">
        <v>3</v>
      </c>
      <c r="E35" s="6" t="s">
        <v>9</v>
      </c>
      <c r="F35" s="6" t="s">
        <v>9</v>
      </c>
      <c r="G35" s="5" t="s">
        <v>12</v>
      </c>
      <c r="H35" s="5" t="s">
        <v>12</v>
      </c>
      <c r="I35" s="5" t="s">
        <v>12</v>
      </c>
      <c r="J35" s="5" t="s">
        <v>11</v>
      </c>
      <c r="K35" s="5" t="s">
        <v>11</v>
      </c>
      <c r="L35" s="5" t="s">
        <v>12</v>
      </c>
    </row>
    <row r="36" spans="1:12" ht="17.45" customHeight="1">
      <c r="A36" s="4">
        <v>14481406</v>
      </c>
      <c r="B36" s="5">
        <v>650</v>
      </c>
      <c r="C36" s="4" t="s">
        <v>104</v>
      </c>
      <c r="D36" s="4" t="s">
        <v>33</v>
      </c>
      <c r="E36" s="4" t="s">
        <v>8</v>
      </c>
      <c r="F36" s="4" t="s">
        <v>8</v>
      </c>
      <c r="G36" s="5" t="s">
        <v>12</v>
      </c>
      <c r="H36" s="5" t="s">
        <v>161</v>
      </c>
      <c r="I36" s="5" t="s">
        <v>161</v>
      </c>
      <c r="J36" s="5" t="s">
        <v>161</v>
      </c>
      <c r="K36" s="5" t="s">
        <v>11</v>
      </c>
      <c r="L36" s="5" t="s">
        <v>11</v>
      </c>
    </row>
    <row r="37" spans="1:12" ht="17.45" customHeight="1">
      <c r="A37" s="4">
        <v>14490316</v>
      </c>
      <c r="B37" s="5">
        <v>670</v>
      </c>
      <c r="C37" s="6" t="s">
        <v>78</v>
      </c>
      <c r="D37" s="6" t="s">
        <v>4</v>
      </c>
      <c r="E37" s="6" t="s">
        <v>8</v>
      </c>
      <c r="F37" s="6" t="s">
        <v>8</v>
      </c>
      <c r="G37" s="8" t="s">
        <v>12</v>
      </c>
      <c r="H37" s="8" t="s">
        <v>11</v>
      </c>
      <c r="I37" s="8" t="s">
        <v>11</v>
      </c>
      <c r="J37" s="8" t="s">
        <v>12</v>
      </c>
      <c r="K37" s="8" t="s">
        <v>11</v>
      </c>
      <c r="L37" s="8" t="s">
        <v>12</v>
      </c>
    </row>
    <row r="38" spans="1:12" ht="17.45" customHeight="1">
      <c r="A38" s="4">
        <v>14481706</v>
      </c>
      <c r="B38" s="5">
        <v>657</v>
      </c>
      <c r="C38" s="4" t="s">
        <v>123</v>
      </c>
      <c r="D38" s="4" t="s">
        <v>124</v>
      </c>
      <c r="E38" s="4" t="s">
        <v>7</v>
      </c>
      <c r="F38" s="4" t="s">
        <v>7</v>
      </c>
      <c r="G38" s="5" t="s">
        <v>11</v>
      </c>
      <c r="H38" s="5" t="s">
        <v>11</v>
      </c>
      <c r="I38" s="5" t="s">
        <v>11</v>
      </c>
      <c r="J38" s="5" t="s">
        <v>11</v>
      </c>
      <c r="K38" s="5" t="s">
        <v>12</v>
      </c>
      <c r="L38" s="5" t="s">
        <v>12</v>
      </c>
    </row>
    <row r="39" spans="1:12" ht="17.45" customHeight="1">
      <c r="A39" s="4">
        <v>14480235</v>
      </c>
      <c r="B39" s="5">
        <v>614</v>
      </c>
      <c r="C39" s="4" t="s">
        <v>26</v>
      </c>
      <c r="D39" s="4" t="s">
        <v>25</v>
      </c>
      <c r="E39" s="4" t="s">
        <v>27</v>
      </c>
      <c r="F39" s="4" t="s">
        <v>27</v>
      </c>
      <c r="G39" s="5" t="s">
        <v>11</v>
      </c>
      <c r="H39" s="5" t="s">
        <v>11</v>
      </c>
      <c r="I39" s="5" t="s">
        <v>11</v>
      </c>
      <c r="J39" s="5" t="s">
        <v>161</v>
      </c>
      <c r="K39" s="5" t="s">
        <v>161</v>
      </c>
      <c r="L39" s="5" t="s">
        <v>161</v>
      </c>
    </row>
    <row r="40" spans="1:12" ht="17.45" customHeight="1">
      <c r="A40" s="4">
        <v>14480714</v>
      </c>
      <c r="B40" s="5">
        <v>630</v>
      </c>
      <c r="C40" s="4" t="s">
        <v>116</v>
      </c>
      <c r="D40" s="4" t="s">
        <v>15</v>
      </c>
      <c r="E40" s="4" t="s">
        <v>8</v>
      </c>
      <c r="F40" s="4" t="s">
        <v>8</v>
      </c>
      <c r="G40" s="5" t="s">
        <v>12</v>
      </c>
      <c r="H40" s="5" t="s">
        <v>12</v>
      </c>
      <c r="I40" s="5" t="s">
        <v>12</v>
      </c>
      <c r="J40" s="5" t="s">
        <v>12</v>
      </c>
      <c r="K40" s="5" t="s">
        <v>11</v>
      </c>
      <c r="L40" s="5" t="s">
        <v>12</v>
      </c>
    </row>
    <row r="41" spans="1:12" ht="17.45" customHeight="1">
      <c r="A41" s="4">
        <v>14481380</v>
      </c>
      <c r="B41" s="5">
        <v>649</v>
      </c>
      <c r="C41" s="4" t="s">
        <v>141</v>
      </c>
      <c r="D41" s="4" t="s">
        <v>2</v>
      </c>
      <c r="E41" s="4" t="s">
        <v>148</v>
      </c>
      <c r="F41" s="4" t="s">
        <v>64</v>
      </c>
      <c r="G41" s="5" t="s">
        <v>12</v>
      </c>
      <c r="H41" s="5" t="s">
        <v>11</v>
      </c>
      <c r="I41" s="5" t="s">
        <v>11</v>
      </c>
      <c r="J41" s="5" t="s">
        <v>12</v>
      </c>
      <c r="K41" s="5" t="s">
        <v>11</v>
      </c>
      <c r="L41" s="5" t="s">
        <v>12</v>
      </c>
    </row>
    <row r="42" spans="1:12" ht="17.45" customHeight="1">
      <c r="A42" s="4">
        <v>14490311</v>
      </c>
      <c r="B42" s="5">
        <v>669</v>
      </c>
      <c r="C42" s="4" t="s">
        <v>149</v>
      </c>
      <c r="D42" s="4" t="s">
        <v>150</v>
      </c>
      <c r="E42" s="4" t="s">
        <v>8</v>
      </c>
      <c r="F42" s="4" t="s">
        <v>8</v>
      </c>
      <c r="G42" s="5" t="s">
        <v>12</v>
      </c>
      <c r="H42" s="5" t="s">
        <v>11</v>
      </c>
      <c r="I42" s="5" t="s">
        <v>11</v>
      </c>
      <c r="J42" s="5" t="s">
        <v>12</v>
      </c>
      <c r="K42" s="5" t="s">
        <v>11</v>
      </c>
      <c r="L42" s="5" t="s">
        <v>12</v>
      </c>
    </row>
    <row r="43" spans="1:12" ht="17.45" customHeight="1">
      <c r="A43" s="4">
        <v>14490043</v>
      </c>
      <c r="B43" s="5">
        <v>665</v>
      </c>
      <c r="C43" s="4" t="s">
        <v>59</v>
      </c>
      <c r="D43" s="4" t="s">
        <v>15</v>
      </c>
      <c r="E43" s="4" t="s">
        <v>148</v>
      </c>
      <c r="F43" s="4" t="s">
        <v>148</v>
      </c>
      <c r="G43" s="5" t="s">
        <v>12</v>
      </c>
      <c r="H43" s="5" t="s">
        <v>12</v>
      </c>
      <c r="I43" s="5" t="s">
        <v>12</v>
      </c>
      <c r="J43" s="5" t="s">
        <v>11</v>
      </c>
      <c r="K43" s="5" t="s">
        <v>11</v>
      </c>
      <c r="L43" s="5" t="s">
        <v>12</v>
      </c>
    </row>
    <row r="44" spans="1:12" ht="17.45" customHeight="1" thickBot="1">
      <c r="A44" s="4">
        <v>14481774</v>
      </c>
      <c r="B44" s="5">
        <v>661</v>
      </c>
      <c r="C44" s="4" t="s">
        <v>151</v>
      </c>
      <c r="D44" s="4" t="s">
        <v>51</v>
      </c>
      <c r="E44" s="4" t="s">
        <v>9</v>
      </c>
      <c r="F44" s="4" t="s">
        <v>9</v>
      </c>
      <c r="G44" s="5" t="s">
        <v>12</v>
      </c>
      <c r="H44" s="5" t="s">
        <v>12</v>
      </c>
      <c r="I44" s="5" t="s">
        <v>12</v>
      </c>
      <c r="J44" s="5" t="s">
        <v>11</v>
      </c>
      <c r="K44" s="5" t="s">
        <v>11</v>
      </c>
      <c r="L44" s="5" t="s">
        <v>12</v>
      </c>
    </row>
    <row r="45" spans="1:12" ht="17.45" customHeight="1" thickTop="1">
      <c r="A45" s="1" t="s">
        <v>5</v>
      </c>
      <c r="B45" s="31" t="s">
        <v>6</v>
      </c>
      <c r="C45" s="2" t="s">
        <v>90</v>
      </c>
      <c r="D45" s="2" t="s">
        <v>89</v>
      </c>
      <c r="E45" s="2" t="s">
        <v>91</v>
      </c>
      <c r="F45" s="2" t="s">
        <v>92</v>
      </c>
      <c r="G45" s="14" t="s">
        <v>93</v>
      </c>
      <c r="H45" s="14" t="s">
        <v>155</v>
      </c>
      <c r="I45" s="14" t="s">
        <v>156</v>
      </c>
      <c r="J45" s="14" t="s">
        <v>157</v>
      </c>
      <c r="K45" s="14" t="s">
        <v>158</v>
      </c>
      <c r="L45" s="14" t="s">
        <v>159</v>
      </c>
    </row>
    <row r="46" spans="1:12" ht="17.45" customHeight="1">
      <c r="A46" s="4">
        <v>14480151</v>
      </c>
      <c r="B46" s="5">
        <v>611</v>
      </c>
      <c r="C46" s="7" t="s">
        <v>105</v>
      </c>
      <c r="D46" s="7" t="s">
        <v>106</v>
      </c>
      <c r="E46" s="7" t="s">
        <v>8</v>
      </c>
      <c r="F46" s="7" t="s">
        <v>8</v>
      </c>
      <c r="G46" s="5" t="s">
        <v>12</v>
      </c>
      <c r="H46" s="5" t="s">
        <v>12</v>
      </c>
      <c r="I46" s="5" t="s">
        <v>12</v>
      </c>
      <c r="J46" s="5" t="s">
        <v>12</v>
      </c>
      <c r="K46" s="5" t="s">
        <v>11</v>
      </c>
      <c r="L46" s="5" t="s">
        <v>12</v>
      </c>
    </row>
    <row r="47" spans="1:12" ht="17.45" customHeight="1">
      <c r="A47" s="4">
        <v>14481582</v>
      </c>
      <c r="B47" s="5">
        <v>653</v>
      </c>
      <c r="C47" s="7" t="s">
        <v>105</v>
      </c>
      <c r="D47" s="7" t="s">
        <v>1</v>
      </c>
      <c r="E47" s="7" t="s">
        <v>8</v>
      </c>
      <c r="F47" s="7" t="s">
        <v>8</v>
      </c>
      <c r="G47" s="15" t="s">
        <v>12</v>
      </c>
      <c r="H47" s="15" t="s">
        <v>12</v>
      </c>
      <c r="I47" s="15" t="s">
        <v>11</v>
      </c>
      <c r="J47" s="15" t="s">
        <v>12</v>
      </c>
      <c r="K47" s="15" t="s">
        <v>161</v>
      </c>
      <c r="L47" s="15" t="s">
        <v>12</v>
      </c>
    </row>
    <row r="48" spans="1:12" ht="17.45" customHeight="1">
      <c r="A48" s="4">
        <v>14480037</v>
      </c>
      <c r="B48" s="5">
        <v>605</v>
      </c>
      <c r="C48" s="7" t="s">
        <v>40</v>
      </c>
      <c r="D48" s="7" t="s">
        <v>39</v>
      </c>
      <c r="E48" s="7" t="s">
        <v>148</v>
      </c>
      <c r="F48" s="7" t="s">
        <v>148</v>
      </c>
      <c r="G48" s="15" t="s">
        <v>12</v>
      </c>
      <c r="H48" s="15" t="s">
        <v>11</v>
      </c>
      <c r="I48" s="15" t="s">
        <v>11</v>
      </c>
      <c r="J48" s="15" t="s">
        <v>11</v>
      </c>
      <c r="K48" s="15" t="s">
        <v>11</v>
      </c>
      <c r="L48" s="15" t="s">
        <v>12</v>
      </c>
    </row>
    <row r="49" spans="1:12" ht="17.45" customHeight="1">
      <c r="A49" s="4">
        <v>14480174</v>
      </c>
      <c r="B49" s="5">
        <v>612</v>
      </c>
      <c r="C49" s="7" t="s">
        <v>17</v>
      </c>
      <c r="D49" s="7" t="s">
        <v>154</v>
      </c>
      <c r="E49" s="7" t="s">
        <v>8</v>
      </c>
      <c r="F49" s="7" t="s">
        <v>8</v>
      </c>
      <c r="G49" s="15" t="s">
        <v>12</v>
      </c>
      <c r="H49" s="15" t="s">
        <v>12</v>
      </c>
      <c r="I49" s="15" t="s">
        <v>12</v>
      </c>
      <c r="J49" s="15" t="s">
        <v>12</v>
      </c>
      <c r="K49" s="15" t="s">
        <v>11</v>
      </c>
      <c r="L49" s="15" t="s">
        <v>11</v>
      </c>
    </row>
    <row r="50" spans="1:12" ht="17.45" customHeight="1">
      <c r="A50" s="4">
        <v>14490602</v>
      </c>
      <c r="B50" s="5">
        <v>679</v>
      </c>
      <c r="C50" s="7" t="s">
        <v>17</v>
      </c>
      <c r="D50" s="7" t="s">
        <v>16</v>
      </c>
      <c r="E50" s="7" t="s">
        <v>9</v>
      </c>
      <c r="F50" s="7" t="s">
        <v>9</v>
      </c>
      <c r="G50" s="15" t="s">
        <v>12</v>
      </c>
      <c r="H50" s="15" t="s">
        <v>12</v>
      </c>
      <c r="I50" s="15" t="s">
        <v>12</v>
      </c>
      <c r="J50" s="15" t="s">
        <v>11</v>
      </c>
      <c r="K50" s="15" t="s">
        <v>11</v>
      </c>
      <c r="L50" s="15" t="s">
        <v>12</v>
      </c>
    </row>
    <row r="51" spans="1:12" ht="17.45" customHeight="1">
      <c r="A51" s="4">
        <v>14480257</v>
      </c>
      <c r="B51" s="5">
        <v>616</v>
      </c>
      <c r="C51" s="7" t="s">
        <v>30</v>
      </c>
      <c r="D51" s="7" t="s">
        <v>29</v>
      </c>
      <c r="E51" s="7" t="s">
        <v>27</v>
      </c>
      <c r="F51" s="7" t="s">
        <v>27</v>
      </c>
      <c r="G51" s="15" t="s">
        <v>11</v>
      </c>
      <c r="H51" s="15" t="s">
        <v>11</v>
      </c>
      <c r="I51" s="15" t="s">
        <v>11</v>
      </c>
      <c r="J51" s="15" t="s">
        <v>161</v>
      </c>
      <c r="K51" s="15" t="s">
        <v>161</v>
      </c>
      <c r="L51" s="15" t="s">
        <v>161</v>
      </c>
    </row>
    <row r="52" spans="1:12" ht="17.45" customHeight="1">
      <c r="A52" s="4">
        <v>14481115</v>
      </c>
      <c r="B52" s="5">
        <v>643</v>
      </c>
      <c r="C52" s="7" t="s">
        <v>96</v>
      </c>
      <c r="D52" s="7" t="s">
        <v>97</v>
      </c>
      <c r="E52" s="7" t="s">
        <v>9</v>
      </c>
      <c r="F52" s="7" t="s">
        <v>9</v>
      </c>
      <c r="G52" s="15" t="s">
        <v>12</v>
      </c>
      <c r="H52" s="15" t="s">
        <v>12</v>
      </c>
      <c r="I52" s="15" t="s">
        <v>12</v>
      </c>
      <c r="J52" s="15" t="s">
        <v>11</v>
      </c>
      <c r="K52" s="15" t="s">
        <v>11</v>
      </c>
      <c r="L52" s="15" t="s">
        <v>12</v>
      </c>
    </row>
    <row r="53" spans="1:12" ht="17.45" customHeight="1">
      <c r="A53" s="4">
        <v>14480725</v>
      </c>
      <c r="B53" s="5">
        <v>632</v>
      </c>
      <c r="C53" s="7" t="s">
        <v>130</v>
      </c>
      <c r="D53" s="7" t="s">
        <v>131</v>
      </c>
      <c r="E53" s="7" t="s">
        <v>8</v>
      </c>
      <c r="F53" s="7" t="s">
        <v>8</v>
      </c>
      <c r="G53" s="15" t="s">
        <v>12</v>
      </c>
      <c r="H53" s="15" t="s">
        <v>12</v>
      </c>
      <c r="I53" s="15" t="s">
        <v>12</v>
      </c>
      <c r="J53" s="15" t="s">
        <v>12</v>
      </c>
      <c r="K53" s="15" t="s">
        <v>11</v>
      </c>
      <c r="L53" s="15" t="s">
        <v>12</v>
      </c>
    </row>
    <row r="54" spans="1:12" ht="17.45" customHeight="1">
      <c r="A54" s="4">
        <v>14481087</v>
      </c>
      <c r="B54" s="5">
        <v>641</v>
      </c>
      <c r="C54" s="7" t="s">
        <v>55</v>
      </c>
      <c r="D54" s="7" t="s">
        <v>0</v>
      </c>
      <c r="E54" s="7" t="s">
        <v>9</v>
      </c>
      <c r="F54" s="7" t="s">
        <v>9</v>
      </c>
      <c r="G54" s="15" t="s">
        <v>12</v>
      </c>
      <c r="H54" s="15" t="s">
        <v>12</v>
      </c>
      <c r="I54" s="15" t="s">
        <v>12</v>
      </c>
      <c r="J54" s="15" t="s">
        <v>11</v>
      </c>
      <c r="K54" s="15" t="s">
        <v>11</v>
      </c>
      <c r="L54" s="15" t="s">
        <v>12</v>
      </c>
    </row>
    <row r="55" spans="1:12" ht="17.45" customHeight="1">
      <c r="A55" s="4">
        <v>14481078</v>
      </c>
      <c r="B55" s="5">
        <v>640</v>
      </c>
      <c r="C55" s="7" t="s">
        <v>54</v>
      </c>
      <c r="D55" s="7" t="s">
        <v>53</v>
      </c>
      <c r="E55" s="7" t="s">
        <v>9</v>
      </c>
      <c r="F55" s="7" t="s">
        <v>9</v>
      </c>
      <c r="G55" s="15" t="s">
        <v>12</v>
      </c>
      <c r="H55" s="15" t="s">
        <v>12</v>
      </c>
      <c r="I55" s="15" t="s">
        <v>12</v>
      </c>
      <c r="J55" s="15" t="s">
        <v>11</v>
      </c>
      <c r="K55" s="15" t="s">
        <v>11</v>
      </c>
      <c r="L55" s="15" t="s">
        <v>161</v>
      </c>
    </row>
    <row r="56" spans="1:12" ht="17.45" customHeight="1">
      <c r="A56" s="4">
        <v>14481754</v>
      </c>
      <c r="B56" s="5">
        <v>660</v>
      </c>
      <c r="C56" s="7" t="s">
        <v>125</v>
      </c>
      <c r="D56" s="7" t="s">
        <v>1</v>
      </c>
      <c r="E56" s="7" t="s">
        <v>9</v>
      </c>
      <c r="F56" s="7" t="s">
        <v>9</v>
      </c>
      <c r="G56" s="15" t="s">
        <v>12</v>
      </c>
      <c r="H56" s="15" t="s">
        <v>12</v>
      </c>
      <c r="I56" s="15" t="s">
        <v>12</v>
      </c>
      <c r="J56" s="15" t="s">
        <v>11</v>
      </c>
      <c r="K56" s="15" t="s">
        <v>161</v>
      </c>
      <c r="L56" s="15" t="s">
        <v>12</v>
      </c>
    </row>
    <row r="57" spans="1:12" ht="17.45" customHeight="1">
      <c r="A57" s="4">
        <v>14480500</v>
      </c>
      <c r="B57" s="5">
        <v>622</v>
      </c>
      <c r="C57" s="7" t="s">
        <v>36</v>
      </c>
      <c r="D57" s="7" t="s">
        <v>35</v>
      </c>
      <c r="E57" s="7" t="s">
        <v>9</v>
      </c>
      <c r="F57" s="7" t="s">
        <v>9</v>
      </c>
      <c r="G57" s="15" t="s">
        <v>12</v>
      </c>
      <c r="H57" s="15" t="s">
        <v>12</v>
      </c>
      <c r="I57" s="15" t="s">
        <v>12</v>
      </c>
      <c r="J57" s="15" t="s">
        <v>11</v>
      </c>
      <c r="K57" s="15" t="s">
        <v>11</v>
      </c>
      <c r="L57" s="15" t="s">
        <v>12</v>
      </c>
    </row>
    <row r="58" spans="1:12" ht="17.45" customHeight="1">
      <c r="A58" s="4">
        <v>14480143</v>
      </c>
      <c r="B58" s="5">
        <v>610</v>
      </c>
      <c r="C58" s="7" t="s">
        <v>140</v>
      </c>
      <c r="D58" s="7" t="s">
        <v>72</v>
      </c>
      <c r="E58" s="7" t="s">
        <v>148</v>
      </c>
      <c r="F58" s="7" t="s">
        <v>148</v>
      </c>
      <c r="G58" s="15" t="s">
        <v>12</v>
      </c>
      <c r="H58" s="15" t="s">
        <v>11</v>
      </c>
      <c r="I58" s="15" t="s">
        <v>11</v>
      </c>
      <c r="J58" s="15" t="s">
        <v>11</v>
      </c>
      <c r="K58" s="15" t="s">
        <v>11</v>
      </c>
      <c r="L58" s="15" t="s">
        <v>12</v>
      </c>
    </row>
    <row r="59" spans="1:12" ht="17.45" customHeight="1">
      <c r="A59" s="4">
        <v>14481816</v>
      </c>
      <c r="B59" s="5">
        <v>664</v>
      </c>
      <c r="C59" s="7" t="s">
        <v>127</v>
      </c>
      <c r="D59" s="7" t="s">
        <v>4</v>
      </c>
      <c r="E59" s="7" t="s">
        <v>148</v>
      </c>
      <c r="F59" s="7" t="s">
        <v>148</v>
      </c>
      <c r="G59" s="15" t="s">
        <v>12</v>
      </c>
      <c r="H59" s="15" t="s">
        <v>11</v>
      </c>
      <c r="I59" s="15" t="s">
        <v>12</v>
      </c>
      <c r="J59" s="15" t="s">
        <v>11</v>
      </c>
      <c r="K59" s="15" t="s">
        <v>11</v>
      </c>
      <c r="L59" s="15" t="s">
        <v>12</v>
      </c>
    </row>
    <row r="60" spans="1:12" ht="17.45" customHeight="1">
      <c r="A60" s="4">
        <v>14481184</v>
      </c>
      <c r="B60" s="5">
        <v>645</v>
      </c>
      <c r="C60" s="7" t="s">
        <v>142</v>
      </c>
      <c r="D60" s="7" t="s">
        <v>58</v>
      </c>
      <c r="E60" s="7" t="s">
        <v>148</v>
      </c>
      <c r="F60" s="7" t="s">
        <v>148</v>
      </c>
      <c r="G60" s="15" t="s">
        <v>12</v>
      </c>
      <c r="H60" s="15" t="s">
        <v>11</v>
      </c>
      <c r="I60" s="15" t="s">
        <v>11</v>
      </c>
      <c r="J60" s="15" t="s">
        <v>11</v>
      </c>
      <c r="K60" s="15" t="s">
        <v>161</v>
      </c>
      <c r="L60" s="15" t="s">
        <v>161</v>
      </c>
    </row>
    <row r="61" spans="1:12" ht="17.45" customHeight="1">
      <c r="A61" s="4">
        <v>14480884</v>
      </c>
      <c r="B61" s="5">
        <v>634</v>
      </c>
      <c r="C61" s="7" t="s">
        <v>48</v>
      </c>
      <c r="D61" s="7" t="s">
        <v>47</v>
      </c>
      <c r="E61" s="7" t="s">
        <v>27</v>
      </c>
      <c r="F61" s="7" t="s">
        <v>27</v>
      </c>
      <c r="G61" s="15" t="s">
        <v>12</v>
      </c>
      <c r="H61" s="15" t="s">
        <v>11</v>
      </c>
      <c r="I61" s="15" t="s">
        <v>11</v>
      </c>
      <c r="J61" s="15" t="s">
        <v>11</v>
      </c>
      <c r="K61" s="15" t="s">
        <v>11</v>
      </c>
      <c r="L61" s="15" t="s">
        <v>12</v>
      </c>
    </row>
    <row r="62" spans="1:12" ht="17.45" customHeight="1">
      <c r="A62" s="4">
        <v>14481046</v>
      </c>
      <c r="B62" s="5">
        <v>639</v>
      </c>
      <c r="C62" s="7" t="s">
        <v>83</v>
      </c>
      <c r="D62" s="7" t="s">
        <v>115</v>
      </c>
      <c r="E62" s="7" t="s">
        <v>9</v>
      </c>
      <c r="F62" s="7" t="s">
        <v>9</v>
      </c>
      <c r="G62" s="15" t="s">
        <v>161</v>
      </c>
      <c r="H62" s="15" t="s">
        <v>161</v>
      </c>
      <c r="I62" s="15" t="s">
        <v>161</v>
      </c>
      <c r="J62" s="15" t="s">
        <v>161</v>
      </c>
      <c r="K62" s="15" t="s">
        <v>161</v>
      </c>
      <c r="L62" s="15" t="s">
        <v>161</v>
      </c>
    </row>
    <row r="63" spans="1:12" ht="17.45" customHeight="1">
      <c r="A63" s="4">
        <v>14480025</v>
      </c>
      <c r="B63" s="5">
        <v>604</v>
      </c>
      <c r="C63" s="7" t="s">
        <v>98</v>
      </c>
      <c r="D63" s="7" t="s">
        <v>99</v>
      </c>
      <c r="E63" s="7" t="s">
        <v>9</v>
      </c>
      <c r="F63" s="7" t="s">
        <v>9</v>
      </c>
      <c r="G63" s="15" t="s">
        <v>12</v>
      </c>
      <c r="H63" s="15" t="s">
        <v>12</v>
      </c>
      <c r="I63" s="15" t="s">
        <v>161</v>
      </c>
      <c r="J63" s="15" t="s">
        <v>11</v>
      </c>
      <c r="K63" s="15" t="s">
        <v>11</v>
      </c>
      <c r="L63" s="15" t="s">
        <v>160</v>
      </c>
    </row>
    <row r="64" spans="1:12" ht="17.45" customHeight="1">
      <c r="A64" s="4">
        <v>14481345</v>
      </c>
      <c r="B64" s="5">
        <v>647</v>
      </c>
      <c r="C64" s="6" t="s">
        <v>120</v>
      </c>
      <c r="D64" s="4" t="s">
        <v>56</v>
      </c>
      <c r="E64" s="4" t="s">
        <v>148</v>
      </c>
      <c r="F64" s="4" t="s">
        <v>148</v>
      </c>
      <c r="G64" s="15" t="s">
        <v>12</v>
      </c>
      <c r="H64" s="15" t="s">
        <v>11</v>
      </c>
      <c r="I64" s="15" t="s">
        <v>11</v>
      </c>
      <c r="J64" s="15" t="s">
        <v>11</v>
      </c>
      <c r="K64" s="15" t="s">
        <v>11</v>
      </c>
      <c r="L64" s="15" t="s">
        <v>12</v>
      </c>
    </row>
    <row r="65" spans="1:12" ht="17.45" customHeight="1">
      <c r="A65" s="4">
        <v>14490391</v>
      </c>
      <c r="B65" s="5">
        <v>673</v>
      </c>
      <c r="C65" s="7" t="s">
        <v>82</v>
      </c>
      <c r="D65" s="7" t="s">
        <v>81</v>
      </c>
      <c r="E65" s="7" t="s">
        <v>7</v>
      </c>
      <c r="F65" s="7" t="s">
        <v>7</v>
      </c>
      <c r="G65" s="15" t="s">
        <v>11</v>
      </c>
      <c r="H65" s="15" t="s">
        <v>11</v>
      </c>
      <c r="I65" s="15" t="s">
        <v>11</v>
      </c>
      <c r="J65" s="15" t="s">
        <v>11</v>
      </c>
      <c r="K65" s="15" t="s">
        <v>12</v>
      </c>
      <c r="L65" s="15" t="s">
        <v>12</v>
      </c>
    </row>
    <row r="66" spans="1:12" ht="17.45" customHeight="1">
      <c r="A66" s="4">
        <v>14480682</v>
      </c>
      <c r="B66" s="5">
        <v>629</v>
      </c>
      <c r="C66" s="7" t="s">
        <v>80</v>
      </c>
      <c r="D66" s="7" t="s">
        <v>79</v>
      </c>
      <c r="E66" s="7" t="s">
        <v>148</v>
      </c>
      <c r="F66" s="7" t="s">
        <v>64</v>
      </c>
      <c r="G66" s="15" t="s">
        <v>12</v>
      </c>
      <c r="H66" s="15" t="s">
        <v>12</v>
      </c>
      <c r="I66" s="15" t="s">
        <v>11</v>
      </c>
      <c r="J66" s="15" t="s">
        <v>11</v>
      </c>
      <c r="K66" s="15" t="s">
        <v>12</v>
      </c>
      <c r="L66" s="15" t="s">
        <v>12</v>
      </c>
    </row>
    <row r="67" spans="1:12" ht="17.45" customHeight="1">
      <c r="A67" s="4">
        <v>14490329</v>
      </c>
      <c r="B67" s="5">
        <v>671</v>
      </c>
      <c r="C67" s="7" t="s">
        <v>129</v>
      </c>
      <c r="D67" s="7" t="s">
        <v>56</v>
      </c>
      <c r="E67" s="7" t="s">
        <v>8</v>
      </c>
      <c r="F67" s="7" t="s">
        <v>8</v>
      </c>
      <c r="G67" s="15" t="s">
        <v>12</v>
      </c>
      <c r="H67" s="15" t="s">
        <v>12</v>
      </c>
      <c r="I67" s="15" t="s">
        <v>12</v>
      </c>
      <c r="J67" s="15" t="s">
        <v>12</v>
      </c>
      <c r="K67" s="15" t="s">
        <v>11</v>
      </c>
      <c r="L67" s="15" t="s">
        <v>12</v>
      </c>
    </row>
    <row r="68" spans="1:12" ht="17.45" customHeight="1">
      <c r="A68" s="4">
        <v>14481361</v>
      </c>
      <c r="B68" s="5">
        <v>648</v>
      </c>
      <c r="C68" s="7" t="s">
        <v>63</v>
      </c>
      <c r="D68" s="7" t="s">
        <v>2</v>
      </c>
      <c r="E68" s="7" t="s">
        <v>148</v>
      </c>
      <c r="F68" s="7" t="s">
        <v>64</v>
      </c>
      <c r="G68" s="15" t="s">
        <v>161</v>
      </c>
      <c r="H68" s="15" t="s">
        <v>161</v>
      </c>
      <c r="I68" s="15" t="s">
        <v>161</v>
      </c>
      <c r="J68" s="15" t="s">
        <v>161</v>
      </c>
      <c r="K68" s="15" t="s">
        <v>161</v>
      </c>
      <c r="L68" s="15" t="s">
        <v>161</v>
      </c>
    </row>
    <row r="69" spans="1:12" ht="17.45" customHeight="1">
      <c r="A69" s="4">
        <v>14480721</v>
      </c>
      <c r="B69" s="5">
        <v>631</v>
      </c>
      <c r="C69" s="7" t="s">
        <v>61</v>
      </c>
      <c r="D69" s="7" t="s">
        <v>60</v>
      </c>
      <c r="E69" s="7" t="s">
        <v>8</v>
      </c>
      <c r="F69" s="7" t="s">
        <v>8</v>
      </c>
      <c r="G69" s="15" t="s">
        <v>12</v>
      </c>
      <c r="H69" s="15" t="s">
        <v>12</v>
      </c>
      <c r="I69" s="15" t="s">
        <v>12</v>
      </c>
      <c r="J69" s="15" t="s">
        <v>12</v>
      </c>
      <c r="K69" s="15" t="s">
        <v>11</v>
      </c>
      <c r="L69" s="15" t="s">
        <v>11</v>
      </c>
    </row>
    <row r="70" spans="1:12" ht="17.45" customHeight="1">
      <c r="A70" s="4">
        <v>14480423</v>
      </c>
      <c r="B70" s="5">
        <v>620</v>
      </c>
      <c r="C70" s="7" t="s">
        <v>34</v>
      </c>
      <c r="D70" s="7" t="s">
        <v>33</v>
      </c>
      <c r="E70" s="7" t="s">
        <v>9</v>
      </c>
      <c r="F70" s="7" t="s">
        <v>9</v>
      </c>
      <c r="G70" s="15" t="s">
        <v>161</v>
      </c>
      <c r="H70" s="15" t="s">
        <v>161</v>
      </c>
      <c r="I70" s="15" t="s">
        <v>161</v>
      </c>
      <c r="J70" s="15" t="s">
        <v>161</v>
      </c>
      <c r="K70" s="15" t="s">
        <v>161</v>
      </c>
      <c r="L70" s="15" t="s">
        <v>161</v>
      </c>
    </row>
    <row r="71" spans="1:12" ht="17.45" customHeight="1">
      <c r="A71" s="4">
        <v>14490363</v>
      </c>
      <c r="B71" s="5">
        <v>672</v>
      </c>
      <c r="C71" s="7" t="s">
        <v>34</v>
      </c>
      <c r="D71" s="7" t="s">
        <v>134</v>
      </c>
      <c r="E71" s="7" t="s">
        <v>7</v>
      </c>
      <c r="F71" s="7" t="s">
        <v>7</v>
      </c>
      <c r="G71" s="15" t="s">
        <v>11</v>
      </c>
      <c r="H71" s="15" t="s">
        <v>11</v>
      </c>
      <c r="I71" s="15" t="s">
        <v>11</v>
      </c>
      <c r="J71" s="15" t="s">
        <v>11</v>
      </c>
      <c r="K71" s="15" t="s">
        <v>12</v>
      </c>
      <c r="L71" s="15" t="s">
        <v>12</v>
      </c>
    </row>
    <row r="72" spans="1:12" ht="17.45" customHeight="1">
      <c r="A72" s="4">
        <v>14481409</v>
      </c>
      <c r="B72" s="5">
        <v>651</v>
      </c>
      <c r="C72" s="7" t="s">
        <v>46</v>
      </c>
      <c r="D72" s="7" t="s">
        <v>45</v>
      </c>
      <c r="E72" s="7" t="s">
        <v>8</v>
      </c>
      <c r="F72" s="7" t="s">
        <v>8</v>
      </c>
      <c r="G72" s="15" t="s">
        <v>161</v>
      </c>
      <c r="H72" s="15" t="s">
        <v>161</v>
      </c>
      <c r="I72" s="15" t="s">
        <v>161</v>
      </c>
      <c r="J72" s="15" t="s">
        <v>161</v>
      </c>
      <c r="K72" s="15" t="s">
        <v>161</v>
      </c>
      <c r="L72" s="15" t="s">
        <v>161</v>
      </c>
    </row>
    <row r="73" spans="1:12" ht="17.45" customHeight="1">
      <c r="A73" s="4">
        <v>14480242</v>
      </c>
      <c r="B73" s="5">
        <v>615</v>
      </c>
      <c r="C73" s="7" t="s">
        <v>107</v>
      </c>
      <c r="D73" s="7" t="s">
        <v>133</v>
      </c>
      <c r="E73" s="7" t="s">
        <v>27</v>
      </c>
      <c r="F73" s="7" t="s">
        <v>27</v>
      </c>
      <c r="G73" s="15" t="s">
        <v>11</v>
      </c>
      <c r="H73" s="15" t="s">
        <v>11</v>
      </c>
      <c r="I73" s="15" t="s">
        <v>11</v>
      </c>
      <c r="J73" s="15" t="s">
        <v>11</v>
      </c>
      <c r="K73" s="15" t="s">
        <v>12</v>
      </c>
      <c r="L73" s="15" t="s">
        <v>12</v>
      </c>
    </row>
    <row r="74" spans="1:12" ht="17.45" customHeight="1">
      <c r="A74" s="4">
        <v>14480391</v>
      </c>
      <c r="B74" s="5">
        <v>619</v>
      </c>
      <c r="C74" s="7" t="s">
        <v>32</v>
      </c>
      <c r="D74" s="7" t="s">
        <v>31</v>
      </c>
      <c r="E74" s="7" t="s">
        <v>9</v>
      </c>
      <c r="F74" s="7" t="s">
        <v>9</v>
      </c>
      <c r="G74" s="15" t="s">
        <v>12</v>
      </c>
      <c r="H74" s="15" t="s">
        <v>12</v>
      </c>
      <c r="I74" s="15" t="s">
        <v>12</v>
      </c>
      <c r="J74" s="15" t="s">
        <v>11</v>
      </c>
      <c r="K74" s="15" t="s">
        <v>161</v>
      </c>
      <c r="L74" s="15" t="s">
        <v>161</v>
      </c>
    </row>
    <row r="75" spans="1:12" ht="17.45" customHeight="1">
      <c r="A75" s="4">
        <v>14480461</v>
      </c>
      <c r="B75" s="5">
        <v>621</v>
      </c>
      <c r="C75" s="7" t="s">
        <v>110</v>
      </c>
      <c r="D75" s="7" t="s">
        <v>111</v>
      </c>
      <c r="E75" s="7" t="s">
        <v>9</v>
      </c>
      <c r="F75" s="7" t="s">
        <v>9</v>
      </c>
      <c r="G75" s="15" t="s">
        <v>12</v>
      </c>
      <c r="H75" s="15" t="s">
        <v>12</v>
      </c>
      <c r="I75" s="15" t="s">
        <v>12</v>
      </c>
      <c r="J75" s="15" t="s">
        <v>11</v>
      </c>
      <c r="K75" s="15" t="s">
        <v>11</v>
      </c>
      <c r="L75" s="15" t="s">
        <v>12</v>
      </c>
    </row>
    <row r="76" spans="1:12" ht="17.45" customHeight="1">
      <c r="A76" s="4">
        <v>14480506</v>
      </c>
      <c r="B76" s="5">
        <v>623</v>
      </c>
      <c r="C76" s="7" t="s">
        <v>38</v>
      </c>
      <c r="D76" s="7" t="s">
        <v>37</v>
      </c>
      <c r="E76" s="7" t="s">
        <v>9</v>
      </c>
      <c r="F76" s="7" t="s">
        <v>9</v>
      </c>
      <c r="G76" s="15" t="s">
        <v>12</v>
      </c>
      <c r="H76" s="15" t="s">
        <v>12</v>
      </c>
      <c r="I76" s="15" t="s">
        <v>12</v>
      </c>
      <c r="J76" s="15" t="s">
        <v>11</v>
      </c>
      <c r="K76" s="15" t="s">
        <v>11</v>
      </c>
      <c r="L76" s="15" t="s">
        <v>12</v>
      </c>
    </row>
    <row r="77" spans="1:12" ht="17.45" customHeight="1">
      <c r="A77" s="4">
        <v>14480020</v>
      </c>
      <c r="B77" s="5">
        <v>603</v>
      </c>
      <c r="C77" s="7" t="s">
        <v>20</v>
      </c>
      <c r="D77" s="7" t="s">
        <v>15</v>
      </c>
      <c r="E77" s="7" t="s">
        <v>9</v>
      </c>
      <c r="F77" s="7" t="s">
        <v>9</v>
      </c>
      <c r="G77" s="15" t="s">
        <v>12</v>
      </c>
      <c r="H77" s="15" t="s">
        <v>12</v>
      </c>
      <c r="I77" s="15" t="s">
        <v>12</v>
      </c>
      <c r="J77" s="15" t="s">
        <v>11</v>
      </c>
      <c r="K77" s="15" t="s">
        <v>11</v>
      </c>
      <c r="L77" s="15" t="s">
        <v>12</v>
      </c>
    </row>
    <row r="78" spans="1:12" ht="17.45" customHeight="1">
      <c r="A78" s="4">
        <v>14480526</v>
      </c>
      <c r="B78" s="5">
        <v>624</v>
      </c>
      <c r="C78" s="7" t="s">
        <v>43</v>
      </c>
      <c r="D78" s="7" t="s">
        <v>42</v>
      </c>
      <c r="E78" s="7" t="s">
        <v>148</v>
      </c>
      <c r="F78" s="7" t="s">
        <v>148</v>
      </c>
      <c r="G78" s="15" t="s">
        <v>12</v>
      </c>
      <c r="H78" s="15" t="s">
        <v>11</v>
      </c>
      <c r="I78" s="15" t="s">
        <v>11</v>
      </c>
      <c r="J78" s="15" t="s">
        <v>11</v>
      </c>
      <c r="K78" s="15" t="s">
        <v>11</v>
      </c>
      <c r="L78" s="15" t="s">
        <v>12</v>
      </c>
    </row>
    <row r="79" spans="1:12" ht="17.45" customHeight="1">
      <c r="A79" s="4">
        <v>14481595</v>
      </c>
      <c r="B79" s="5">
        <v>654</v>
      </c>
      <c r="C79" s="4" t="s">
        <v>146</v>
      </c>
      <c r="D79" s="4" t="s">
        <v>147</v>
      </c>
      <c r="E79" s="4" t="s">
        <v>7</v>
      </c>
      <c r="F79" s="4" t="s">
        <v>7</v>
      </c>
      <c r="G79" s="15" t="s">
        <v>11</v>
      </c>
      <c r="H79" s="15" t="s">
        <v>11</v>
      </c>
      <c r="I79" s="15" t="s">
        <v>11</v>
      </c>
      <c r="J79" s="15" t="s">
        <v>11</v>
      </c>
      <c r="K79" s="15" t="s">
        <v>12</v>
      </c>
      <c r="L79" s="15" t="s">
        <v>161</v>
      </c>
    </row>
    <row r="80" spans="1:12" ht="17.45" customHeight="1">
      <c r="A80" s="4">
        <v>14480624</v>
      </c>
      <c r="B80" s="19">
        <v>628</v>
      </c>
      <c r="C80" s="7" t="s">
        <v>114</v>
      </c>
      <c r="D80" s="7" t="s">
        <v>115</v>
      </c>
      <c r="E80" s="7" t="s">
        <v>148</v>
      </c>
      <c r="F80" s="7" t="s">
        <v>64</v>
      </c>
      <c r="G80" s="5" t="s">
        <v>160</v>
      </c>
      <c r="H80" s="5" t="s">
        <v>11</v>
      </c>
      <c r="I80" s="5" t="s">
        <v>11</v>
      </c>
      <c r="J80" s="5" t="s">
        <v>11</v>
      </c>
      <c r="K80" s="5" t="s">
        <v>12</v>
      </c>
      <c r="L80" s="5" t="s">
        <v>12</v>
      </c>
    </row>
    <row r="81" spans="1:17" ht="17.45" customHeight="1">
      <c r="A81" s="6">
        <v>14490536</v>
      </c>
      <c r="B81" s="8">
        <v>677</v>
      </c>
      <c r="C81" s="4" t="s">
        <v>114</v>
      </c>
      <c r="D81" s="4" t="s">
        <v>132</v>
      </c>
      <c r="E81" s="4" t="s">
        <v>8</v>
      </c>
      <c r="F81" s="4" t="s">
        <v>8</v>
      </c>
      <c r="G81" s="5" t="s">
        <v>12</v>
      </c>
      <c r="H81" s="5" t="s">
        <v>12</v>
      </c>
      <c r="I81" s="5" t="s">
        <v>12</v>
      </c>
      <c r="J81" s="5" t="s">
        <v>12</v>
      </c>
      <c r="K81" s="5" t="s">
        <v>11</v>
      </c>
      <c r="L81" s="5" t="s">
        <v>12</v>
      </c>
    </row>
    <row r="82" spans="1:17" ht="17.45" customHeight="1" thickBot="1">
      <c r="A82" s="4">
        <v>14480388</v>
      </c>
      <c r="B82" s="5">
        <v>618</v>
      </c>
      <c r="C82" s="6" t="s">
        <v>108</v>
      </c>
      <c r="D82" s="4" t="s">
        <v>109</v>
      </c>
      <c r="E82" s="4" t="s">
        <v>27</v>
      </c>
      <c r="F82" s="4" t="s">
        <v>27</v>
      </c>
      <c r="G82" s="32" t="s">
        <v>11</v>
      </c>
      <c r="H82" s="32" t="s">
        <v>11</v>
      </c>
      <c r="I82" s="32" t="s">
        <v>11</v>
      </c>
      <c r="J82" s="32" t="s">
        <v>11</v>
      </c>
      <c r="K82" s="32" t="s">
        <v>12</v>
      </c>
      <c r="L82" s="32" t="s">
        <v>12</v>
      </c>
    </row>
    <row r="83" spans="1:17" ht="17.45" customHeight="1" thickTop="1">
      <c r="A83" s="5"/>
      <c r="B83" s="9"/>
      <c r="C83" s="9"/>
      <c r="D83" s="9"/>
      <c r="E83" s="9"/>
      <c r="F83" s="28" t="s">
        <v>11</v>
      </c>
      <c r="G83" s="29">
        <f t="shared" ref="G83:L83" si="0">COUNTIF(G2:G82,"1. Mehr")</f>
        <v>18</v>
      </c>
      <c r="H83" s="29">
        <f t="shared" si="0"/>
        <v>40</v>
      </c>
      <c r="I83" s="29">
        <f t="shared" si="0"/>
        <v>40</v>
      </c>
      <c r="J83" s="29">
        <f t="shared" si="0"/>
        <v>49</v>
      </c>
      <c r="K83" s="29">
        <f t="shared" si="0"/>
        <v>46</v>
      </c>
      <c r="L83" s="29">
        <f t="shared" si="0"/>
        <v>4</v>
      </c>
    </row>
    <row r="84" spans="1:17" ht="17.45" customHeight="1">
      <c r="A84" s="5"/>
      <c r="B84" s="5"/>
      <c r="C84" s="9"/>
      <c r="D84" s="9"/>
      <c r="E84" s="5"/>
      <c r="F84" s="26" t="s">
        <v>12</v>
      </c>
      <c r="G84" s="16">
        <f t="shared" ref="G84:L84" si="1">COUNTIF(G2:G82,"2. Mehr")</f>
        <v>52</v>
      </c>
      <c r="H84" s="16">
        <f t="shared" si="1"/>
        <v>31</v>
      </c>
      <c r="I84" s="16">
        <f t="shared" si="1"/>
        <v>29</v>
      </c>
      <c r="J84" s="16">
        <f t="shared" si="1"/>
        <v>16</v>
      </c>
      <c r="K84" s="16">
        <f t="shared" si="1"/>
        <v>18</v>
      </c>
      <c r="L84" s="16">
        <f t="shared" si="1"/>
        <v>60</v>
      </c>
    </row>
    <row r="85" spans="1:17" ht="17.45" customHeight="1">
      <c r="A85" s="5"/>
      <c r="C85" s="9"/>
      <c r="D85" s="9"/>
      <c r="E85" s="24"/>
      <c r="F85" s="26" t="s">
        <v>13</v>
      </c>
      <c r="G85" s="17">
        <f t="shared" ref="G85:L85" si="2">COUNTIF(G2:G82,"3. Mehr")</f>
        <v>0</v>
      </c>
      <c r="H85" s="17">
        <f t="shared" si="2"/>
        <v>0</v>
      </c>
      <c r="I85" s="17">
        <f t="shared" si="2"/>
        <v>0</v>
      </c>
      <c r="J85" s="17">
        <f t="shared" si="2"/>
        <v>0</v>
      </c>
      <c r="K85" s="17">
        <f t="shared" si="2"/>
        <v>0</v>
      </c>
      <c r="L85" s="17">
        <f t="shared" si="2"/>
        <v>0</v>
      </c>
    </row>
    <row r="86" spans="1:17" ht="17.45" customHeight="1">
      <c r="A86" s="15"/>
      <c r="C86" s="9"/>
      <c r="D86" s="9"/>
      <c r="E86" s="24"/>
      <c r="F86" s="26" t="s">
        <v>14</v>
      </c>
      <c r="G86" s="27">
        <f t="shared" ref="G86:L86" si="3">COUNTIF(G2:G82,"Enth")</f>
        <v>3</v>
      </c>
      <c r="H86" s="27">
        <f t="shared" si="3"/>
        <v>0</v>
      </c>
      <c r="I86" s="27">
        <f t="shared" si="3"/>
        <v>1</v>
      </c>
      <c r="J86" s="27">
        <f t="shared" si="3"/>
        <v>0</v>
      </c>
      <c r="K86" s="27">
        <f t="shared" si="3"/>
        <v>0</v>
      </c>
      <c r="L86" s="27">
        <f t="shared" si="3"/>
        <v>2</v>
      </c>
    </row>
    <row r="87" spans="1:17" ht="17.45" customHeight="1" thickBot="1">
      <c r="A87" s="11"/>
      <c r="B87" s="11"/>
      <c r="C87" s="9"/>
      <c r="D87" s="9"/>
      <c r="E87" s="25" t="s">
        <v>88</v>
      </c>
      <c r="F87" s="26" t="s">
        <v>94</v>
      </c>
      <c r="G87" s="30">
        <f t="shared" ref="G87:L87" si="4">COUNTIF(G2:G82,"V/A/N")</f>
        <v>7</v>
      </c>
      <c r="H87" s="30">
        <f t="shared" si="4"/>
        <v>9</v>
      </c>
      <c r="I87" s="30">
        <f t="shared" si="4"/>
        <v>10</v>
      </c>
      <c r="J87" s="30">
        <f t="shared" si="4"/>
        <v>15</v>
      </c>
      <c r="K87" s="30">
        <f t="shared" si="4"/>
        <v>16</v>
      </c>
      <c r="L87" s="30">
        <f t="shared" si="4"/>
        <v>14</v>
      </c>
    </row>
    <row r="88" spans="1:17" ht="15" customHeight="1" thickTop="1" thickBot="1">
      <c r="A88" s="10"/>
      <c r="C88" s="22"/>
      <c r="D88" s="22"/>
      <c r="E88" s="23"/>
      <c r="F88" s="20" t="s">
        <v>10</v>
      </c>
      <c r="G88" s="21">
        <f t="shared" ref="G88:L88" si="5">SUM(G83:G87)</f>
        <v>80</v>
      </c>
      <c r="H88" s="21">
        <f t="shared" si="5"/>
        <v>80</v>
      </c>
      <c r="I88" s="21">
        <f t="shared" si="5"/>
        <v>80</v>
      </c>
      <c r="J88" s="21">
        <f t="shared" si="5"/>
        <v>80</v>
      </c>
      <c r="K88" s="21">
        <f t="shared" si="5"/>
        <v>80</v>
      </c>
      <c r="L88" s="21">
        <f t="shared" si="5"/>
        <v>80</v>
      </c>
    </row>
    <row r="89" spans="1:17" ht="15" customHeight="1" thickTop="1"/>
    <row r="90" spans="1:17" ht="15" customHeight="1">
      <c r="C90" s="13" t="s">
        <v>6</v>
      </c>
      <c r="D90" s="13" t="s">
        <v>162</v>
      </c>
      <c r="E90" s="13"/>
      <c r="F90" s="13"/>
      <c r="G90" s="13"/>
      <c r="H90" s="13"/>
      <c r="I90" s="13" t="s">
        <v>163</v>
      </c>
      <c r="J90" s="13"/>
      <c r="K90" s="13"/>
      <c r="L90" s="13"/>
      <c r="M90" s="13" t="s">
        <v>164</v>
      </c>
      <c r="N90" s="13"/>
      <c r="O90" s="13"/>
      <c r="P90" s="13"/>
      <c r="Q90" s="33" t="s">
        <v>165</v>
      </c>
    </row>
    <row r="91" spans="1:17" ht="15.75">
      <c r="D91" s="13"/>
      <c r="Q91" s="34"/>
    </row>
    <row r="92" spans="1:17" ht="15.6" customHeight="1">
      <c r="C92" s="3" t="s">
        <v>166</v>
      </c>
      <c r="D92" s="35" t="s">
        <v>173</v>
      </c>
      <c r="E92" s="35"/>
      <c r="F92" s="35"/>
      <c r="G92" s="35"/>
      <c r="H92" s="35"/>
      <c r="I92" s="36" t="s">
        <v>174</v>
      </c>
      <c r="J92" s="36"/>
      <c r="K92" s="36"/>
      <c r="L92" s="36"/>
      <c r="M92" s="3" t="s">
        <v>11</v>
      </c>
      <c r="N92" s="36" t="s">
        <v>181</v>
      </c>
      <c r="O92" s="36"/>
      <c r="P92" s="36"/>
      <c r="Q92" s="34">
        <v>18</v>
      </c>
    </row>
    <row r="93" spans="1:17" ht="15.6" customHeight="1">
      <c r="D93" s="35"/>
      <c r="E93" s="35"/>
      <c r="F93" s="35"/>
      <c r="G93" s="35"/>
      <c r="H93" s="35"/>
      <c r="I93" s="36"/>
      <c r="J93" s="36"/>
      <c r="K93" s="36"/>
      <c r="L93" s="36"/>
      <c r="M93" s="3" t="s">
        <v>12</v>
      </c>
      <c r="N93" s="36" t="s">
        <v>182</v>
      </c>
      <c r="O93" s="36"/>
      <c r="P93" s="36"/>
      <c r="Q93" s="34">
        <v>52</v>
      </c>
    </row>
    <row r="94" spans="1:17" ht="15.6" customHeight="1">
      <c r="D94" s="35"/>
      <c r="E94" s="35"/>
      <c r="F94" s="35"/>
      <c r="G94" s="35"/>
      <c r="H94" s="35"/>
      <c r="I94" s="36"/>
      <c r="J94" s="36"/>
      <c r="K94" s="36"/>
      <c r="L94" s="36"/>
      <c r="M94" s="3" t="s">
        <v>13</v>
      </c>
      <c r="N94" s="36"/>
      <c r="O94" s="36"/>
      <c r="P94" s="36"/>
      <c r="Q94" s="34">
        <v>0</v>
      </c>
    </row>
    <row r="95" spans="1:17" ht="15.6" customHeight="1">
      <c r="D95" s="35"/>
      <c r="E95" s="35"/>
      <c r="F95" s="35"/>
      <c r="G95" s="35"/>
      <c r="H95" s="35"/>
      <c r="I95" s="36"/>
      <c r="J95" s="36"/>
      <c r="K95" s="36"/>
      <c r="L95" s="36"/>
      <c r="M95" s="3" t="s">
        <v>167</v>
      </c>
      <c r="N95" s="36" t="s">
        <v>14</v>
      </c>
      <c r="O95" s="36"/>
      <c r="P95" s="36"/>
      <c r="Q95" s="34">
        <v>3</v>
      </c>
    </row>
    <row r="96" spans="1:17" ht="15.6" customHeight="1">
      <c r="D96" s="35"/>
      <c r="E96" s="35"/>
      <c r="F96" s="35"/>
      <c r="G96" s="35"/>
      <c r="H96" s="35"/>
      <c r="I96" s="36"/>
      <c r="J96" s="36"/>
      <c r="K96" s="36"/>
      <c r="L96" s="36"/>
      <c r="M96" s="3" t="s">
        <v>94</v>
      </c>
      <c r="N96" s="36"/>
      <c r="O96" s="36"/>
      <c r="P96" s="36"/>
      <c r="Q96" s="34">
        <v>7</v>
      </c>
    </row>
    <row r="97" spans="3:17" ht="15.6" customHeight="1">
      <c r="D97" s="35"/>
      <c r="E97" s="35"/>
      <c r="F97" s="35"/>
      <c r="G97" s="35"/>
      <c r="H97" s="35"/>
      <c r="I97" s="36"/>
      <c r="J97" s="36"/>
      <c r="K97" s="36"/>
      <c r="L97" s="36"/>
      <c r="M97" s="3" t="s">
        <v>10</v>
      </c>
      <c r="N97" s="37"/>
      <c r="O97" s="37"/>
      <c r="P97" s="37"/>
      <c r="Q97" s="33">
        <v>80</v>
      </c>
    </row>
    <row r="98" spans="3:17" ht="15.6" customHeight="1">
      <c r="D98" s="35"/>
      <c r="E98" s="35"/>
      <c r="F98" s="35"/>
      <c r="G98" s="35"/>
      <c r="H98" s="35"/>
      <c r="I98" s="36"/>
      <c r="J98" s="36"/>
      <c r="K98" s="36"/>
      <c r="L98" s="36"/>
      <c r="Q98" s="34"/>
    </row>
    <row r="99" spans="3:17" ht="15.6" customHeight="1">
      <c r="C99" s="3" t="s">
        <v>168</v>
      </c>
      <c r="D99" s="35" t="s">
        <v>175</v>
      </c>
      <c r="E99" s="35"/>
      <c r="F99" s="35"/>
      <c r="G99" s="35"/>
      <c r="H99" s="35"/>
      <c r="I99" s="36" t="s">
        <v>179</v>
      </c>
      <c r="J99" s="36"/>
      <c r="K99" s="36"/>
      <c r="L99" s="36"/>
      <c r="M99" s="3" t="s">
        <v>11</v>
      </c>
      <c r="N99" s="36" t="s">
        <v>183</v>
      </c>
      <c r="O99" s="36"/>
      <c r="P99" s="36"/>
      <c r="Q99" s="34">
        <v>40</v>
      </c>
    </row>
    <row r="100" spans="3:17">
      <c r="D100" s="35"/>
      <c r="E100" s="35"/>
      <c r="F100" s="35"/>
      <c r="G100" s="35"/>
      <c r="H100" s="35"/>
      <c r="I100" s="36"/>
      <c r="J100" s="36"/>
      <c r="K100" s="36"/>
      <c r="L100" s="36"/>
      <c r="M100" s="3" t="s">
        <v>12</v>
      </c>
      <c r="N100" s="36" t="s">
        <v>184</v>
      </c>
      <c r="O100" s="36"/>
      <c r="P100" s="36"/>
      <c r="Q100" s="34">
        <v>31</v>
      </c>
    </row>
    <row r="101" spans="3:17">
      <c r="D101" s="35"/>
      <c r="E101" s="35"/>
      <c r="F101" s="35"/>
      <c r="G101" s="35"/>
      <c r="H101" s="35"/>
      <c r="I101" s="36"/>
      <c r="J101" s="36"/>
      <c r="K101" s="36"/>
      <c r="L101" s="36"/>
      <c r="M101" s="3" t="s">
        <v>13</v>
      </c>
      <c r="N101" s="36"/>
      <c r="O101" s="36"/>
      <c r="P101" s="36"/>
      <c r="Q101" s="34">
        <v>0</v>
      </c>
    </row>
    <row r="102" spans="3:17">
      <c r="D102" s="35"/>
      <c r="E102" s="35"/>
      <c r="F102" s="35"/>
      <c r="G102" s="35"/>
      <c r="H102" s="35"/>
      <c r="I102" s="36"/>
      <c r="J102" s="36"/>
      <c r="K102" s="36"/>
      <c r="L102" s="36"/>
      <c r="M102" s="3" t="s">
        <v>167</v>
      </c>
      <c r="N102" s="36" t="s">
        <v>14</v>
      </c>
      <c r="O102" s="36"/>
      <c r="P102" s="36"/>
      <c r="Q102" s="34">
        <v>0</v>
      </c>
    </row>
    <row r="103" spans="3:17">
      <c r="D103" s="35"/>
      <c r="E103" s="35"/>
      <c r="F103" s="35"/>
      <c r="G103" s="35"/>
      <c r="H103" s="35"/>
      <c r="I103" s="36"/>
      <c r="J103" s="36"/>
      <c r="K103" s="36"/>
      <c r="L103" s="36"/>
      <c r="M103" s="3" t="s">
        <v>94</v>
      </c>
      <c r="N103" s="36"/>
      <c r="O103" s="36"/>
      <c r="P103" s="36"/>
      <c r="Q103" s="34">
        <v>9</v>
      </c>
    </row>
    <row r="104" spans="3:17" ht="15.75">
      <c r="D104" s="35"/>
      <c r="E104" s="35"/>
      <c r="F104" s="35"/>
      <c r="G104" s="35"/>
      <c r="H104" s="35"/>
      <c r="I104" s="36"/>
      <c r="J104" s="36"/>
      <c r="K104" s="36"/>
      <c r="L104" s="36"/>
      <c r="M104" s="3" t="s">
        <v>10</v>
      </c>
      <c r="N104" s="37"/>
      <c r="O104" s="37"/>
      <c r="P104" s="37"/>
      <c r="Q104" s="33">
        <v>80</v>
      </c>
    </row>
    <row r="105" spans="3:17">
      <c r="D105" s="35"/>
      <c r="E105" s="35"/>
      <c r="F105" s="35"/>
      <c r="G105" s="35"/>
      <c r="H105" s="35"/>
      <c r="I105" s="36"/>
      <c r="J105" s="36"/>
      <c r="K105" s="36"/>
      <c r="L105" s="36"/>
      <c r="Q105" s="34"/>
    </row>
    <row r="106" spans="3:17">
      <c r="C106" s="3" t="s">
        <v>169</v>
      </c>
      <c r="D106" s="35" t="s">
        <v>175</v>
      </c>
      <c r="E106" s="35"/>
      <c r="F106" s="35"/>
      <c r="G106" s="35"/>
      <c r="H106" s="35"/>
      <c r="I106" s="35" t="s">
        <v>180</v>
      </c>
      <c r="J106" s="35"/>
      <c r="K106" s="35"/>
      <c r="L106" s="35"/>
      <c r="M106" s="3" t="s">
        <v>11</v>
      </c>
      <c r="N106" s="36" t="s">
        <v>185</v>
      </c>
      <c r="O106" s="36"/>
      <c r="P106" s="36"/>
      <c r="Q106" s="34">
        <v>40</v>
      </c>
    </row>
    <row r="107" spans="3:17">
      <c r="D107" s="35"/>
      <c r="E107" s="35"/>
      <c r="F107" s="35"/>
      <c r="G107" s="35"/>
      <c r="H107" s="35"/>
      <c r="I107" s="35"/>
      <c r="J107" s="35"/>
      <c r="K107" s="35"/>
      <c r="L107" s="35"/>
      <c r="M107" s="3" t="s">
        <v>12</v>
      </c>
      <c r="N107" s="36" t="s">
        <v>186</v>
      </c>
      <c r="O107" s="36"/>
      <c r="P107" s="36"/>
      <c r="Q107" s="34">
        <v>29</v>
      </c>
    </row>
    <row r="108" spans="3:17">
      <c r="D108" s="35"/>
      <c r="E108" s="35"/>
      <c r="F108" s="35"/>
      <c r="G108" s="35"/>
      <c r="H108" s="35"/>
      <c r="I108" s="35"/>
      <c r="J108" s="35"/>
      <c r="K108" s="35"/>
      <c r="L108" s="35"/>
      <c r="M108" s="3" t="s">
        <v>13</v>
      </c>
      <c r="N108" s="36"/>
      <c r="O108" s="36"/>
      <c r="P108" s="36"/>
      <c r="Q108" s="34">
        <v>0</v>
      </c>
    </row>
    <row r="109" spans="3:17">
      <c r="D109" s="35"/>
      <c r="E109" s="35"/>
      <c r="F109" s="35"/>
      <c r="G109" s="35"/>
      <c r="H109" s="35"/>
      <c r="I109" s="35"/>
      <c r="J109" s="35"/>
      <c r="K109" s="35"/>
      <c r="L109" s="35"/>
      <c r="M109" s="3" t="s">
        <v>167</v>
      </c>
      <c r="N109" s="36" t="s">
        <v>14</v>
      </c>
      <c r="O109" s="36"/>
      <c r="P109" s="36"/>
      <c r="Q109" s="34">
        <v>1</v>
      </c>
    </row>
    <row r="110" spans="3:17">
      <c r="D110" s="35"/>
      <c r="E110" s="35"/>
      <c r="F110" s="35"/>
      <c r="G110" s="35"/>
      <c r="H110" s="35"/>
      <c r="I110" s="35"/>
      <c r="J110" s="35"/>
      <c r="K110" s="35"/>
      <c r="L110" s="35"/>
      <c r="M110" s="3" t="s">
        <v>94</v>
      </c>
      <c r="N110" s="36"/>
      <c r="O110" s="36"/>
      <c r="P110" s="36"/>
      <c r="Q110" s="34">
        <v>10</v>
      </c>
    </row>
    <row r="111" spans="3:17" ht="15.75">
      <c r="D111" s="35"/>
      <c r="E111" s="35"/>
      <c r="F111" s="35"/>
      <c r="G111" s="35"/>
      <c r="H111" s="35"/>
      <c r="I111" s="35"/>
      <c r="J111" s="35"/>
      <c r="K111" s="35"/>
      <c r="L111" s="35"/>
      <c r="M111" s="3" t="s">
        <v>10</v>
      </c>
      <c r="N111" s="37"/>
      <c r="O111" s="37"/>
      <c r="P111" s="37"/>
      <c r="Q111" s="33">
        <v>80</v>
      </c>
    </row>
    <row r="112" spans="3:17">
      <c r="D112" s="35"/>
      <c r="E112" s="35"/>
      <c r="F112" s="35"/>
      <c r="G112" s="35"/>
      <c r="H112" s="35"/>
      <c r="I112" s="35"/>
      <c r="J112" s="35"/>
      <c r="K112" s="35"/>
      <c r="L112" s="35"/>
      <c r="Q112" s="34"/>
    </row>
    <row r="113" spans="3:17">
      <c r="C113" s="3" t="s">
        <v>170</v>
      </c>
      <c r="D113" s="35" t="s">
        <v>176</v>
      </c>
      <c r="E113" s="35"/>
      <c r="F113" s="35"/>
      <c r="G113" s="35"/>
      <c r="H113" s="35"/>
      <c r="I113" s="36" t="s">
        <v>179</v>
      </c>
      <c r="J113" s="36"/>
      <c r="K113" s="36"/>
      <c r="L113" s="36"/>
      <c r="M113" s="3" t="s">
        <v>11</v>
      </c>
      <c r="N113" s="36" t="s">
        <v>184</v>
      </c>
      <c r="O113" s="36"/>
      <c r="P113" s="36"/>
      <c r="Q113" s="34">
        <v>49</v>
      </c>
    </row>
    <row r="114" spans="3:17">
      <c r="D114" s="35"/>
      <c r="E114" s="35"/>
      <c r="F114" s="35"/>
      <c r="G114" s="35"/>
      <c r="H114" s="35"/>
      <c r="I114" s="36"/>
      <c r="J114" s="36"/>
      <c r="K114" s="36"/>
      <c r="L114" s="36"/>
      <c r="M114" s="3" t="s">
        <v>12</v>
      </c>
      <c r="N114" s="36" t="s">
        <v>183</v>
      </c>
      <c r="O114" s="36"/>
      <c r="P114" s="36"/>
      <c r="Q114" s="34">
        <v>16</v>
      </c>
    </row>
    <row r="115" spans="3:17">
      <c r="D115" s="35"/>
      <c r="E115" s="35"/>
      <c r="F115" s="35"/>
      <c r="G115" s="35"/>
      <c r="H115" s="35"/>
      <c r="I115" s="36"/>
      <c r="J115" s="36"/>
      <c r="K115" s="36"/>
      <c r="L115" s="36"/>
      <c r="M115" s="3" t="s">
        <v>13</v>
      </c>
      <c r="N115" s="36"/>
      <c r="O115" s="36"/>
      <c r="P115" s="36"/>
      <c r="Q115" s="34">
        <v>0</v>
      </c>
    </row>
    <row r="116" spans="3:17">
      <c r="D116" s="35"/>
      <c r="E116" s="35"/>
      <c r="F116" s="35"/>
      <c r="G116" s="35"/>
      <c r="H116" s="35"/>
      <c r="I116" s="36"/>
      <c r="J116" s="36"/>
      <c r="K116" s="36"/>
      <c r="L116" s="36"/>
      <c r="M116" s="3" t="s">
        <v>167</v>
      </c>
      <c r="N116" s="36" t="s">
        <v>14</v>
      </c>
      <c r="O116" s="36"/>
      <c r="P116" s="36"/>
      <c r="Q116" s="34">
        <v>0</v>
      </c>
    </row>
    <row r="117" spans="3:17">
      <c r="D117" s="35"/>
      <c r="E117" s="35"/>
      <c r="F117" s="35"/>
      <c r="G117" s="35"/>
      <c r="H117" s="35"/>
      <c r="I117" s="36"/>
      <c r="J117" s="36"/>
      <c r="K117" s="36"/>
      <c r="L117" s="36"/>
      <c r="M117" s="3" t="s">
        <v>94</v>
      </c>
      <c r="N117" s="36"/>
      <c r="O117" s="36"/>
      <c r="P117" s="36"/>
      <c r="Q117" s="34">
        <v>15</v>
      </c>
    </row>
    <row r="118" spans="3:17" ht="15.75">
      <c r="D118" s="35"/>
      <c r="E118" s="35"/>
      <c r="F118" s="35"/>
      <c r="G118" s="35"/>
      <c r="H118" s="35"/>
      <c r="I118" s="36"/>
      <c r="J118" s="36"/>
      <c r="K118" s="36"/>
      <c r="L118" s="36"/>
      <c r="M118" s="3" t="s">
        <v>10</v>
      </c>
      <c r="N118" s="37"/>
      <c r="O118" s="37"/>
      <c r="P118" s="37"/>
      <c r="Q118" s="33">
        <v>80</v>
      </c>
    </row>
    <row r="119" spans="3:17">
      <c r="D119" s="35"/>
      <c r="E119" s="35"/>
      <c r="F119" s="35"/>
      <c r="G119" s="35"/>
      <c r="H119" s="35"/>
      <c r="I119" s="36"/>
      <c r="J119" s="36"/>
      <c r="K119" s="36"/>
      <c r="L119" s="36"/>
      <c r="Q119" s="34"/>
    </row>
    <row r="120" spans="3:17">
      <c r="C120" s="3" t="s">
        <v>171</v>
      </c>
      <c r="D120" s="35" t="s">
        <v>177</v>
      </c>
      <c r="E120" s="35"/>
      <c r="F120" s="35"/>
      <c r="G120" s="35"/>
      <c r="H120" s="35"/>
      <c r="I120" s="36" t="s">
        <v>179</v>
      </c>
      <c r="J120" s="36"/>
      <c r="K120" s="36"/>
      <c r="L120" s="36"/>
      <c r="M120" s="3" t="s">
        <v>11</v>
      </c>
      <c r="N120" s="36" t="s">
        <v>184</v>
      </c>
      <c r="O120" s="36"/>
      <c r="P120" s="36"/>
      <c r="Q120" s="34">
        <v>46</v>
      </c>
    </row>
    <row r="121" spans="3:17">
      <c r="D121" s="35"/>
      <c r="E121" s="35"/>
      <c r="F121" s="35"/>
      <c r="G121" s="35"/>
      <c r="H121" s="35"/>
      <c r="I121" s="36"/>
      <c r="J121" s="36"/>
      <c r="K121" s="36"/>
      <c r="L121" s="36"/>
      <c r="M121" s="3" t="s">
        <v>12</v>
      </c>
      <c r="N121" s="36" t="s">
        <v>183</v>
      </c>
      <c r="O121" s="36"/>
      <c r="P121" s="36"/>
      <c r="Q121" s="34">
        <v>18</v>
      </c>
    </row>
    <row r="122" spans="3:17">
      <c r="D122" s="35"/>
      <c r="E122" s="35"/>
      <c r="F122" s="35"/>
      <c r="G122" s="35"/>
      <c r="H122" s="35"/>
      <c r="I122" s="36"/>
      <c r="J122" s="36"/>
      <c r="K122" s="36"/>
      <c r="L122" s="36"/>
      <c r="M122" s="3" t="s">
        <v>13</v>
      </c>
      <c r="N122" s="36"/>
      <c r="O122" s="36"/>
      <c r="P122" s="36"/>
      <c r="Q122" s="34">
        <v>0</v>
      </c>
    </row>
    <row r="123" spans="3:17">
      <c r="D123" s="35"/>
      <c r="E123" s="35"/>
      <c r="F123" s="35"/>
      <c r="G123" s="35"/>
      <c r="H123" s="35"/>
      <c r="I123" s="36"/>
      <c r="J123" s="36"/>
      <c r="K123" s="36"/>
      <c r="L123" s="36"/>
      <c r="M123" s="3" t="s">
        <v>167</v>
      </c>
      <c r="N123" s="36" t="s">
        <v>14</v>
      </c>
      <c r="O123" s="36"/>
      <c r="P123" s="36"/>
      <c r="Q123" s="34">
        <v>0</v>
      </c>
    </row>
    <row r="124" spans="3:17">
      <c r="D124" s="35"/>
      <c r="E124" s="35"/>
      <c r="F124" s="35"/>
      <c r="G124" s="35"/>
      <c r="H124" s="35"/>
      <c r="I124" s="36"/>
      <c r="J124" s="36"/>
      <c r="K124" s="36"/>
      <c r="L124" s="36"/>
      <c r="M124" s="3" t="s">
        <v>94</v>
      </c>
      <c r="N124" s="36"/>
      <c r="O124" s="36"/>
      <c r="P124" s="36"/>
      <c r="Q124" s="34">
        <v>16</v>
      </c>
    </row>
    <row r="125" spans="3:17" ht="15.75">
      <c r="D125" s="35"/>
      <c r="E125" s="35"/>
      <c r="F125" s="35"/>
      <c r="G125" s="35"/>
      <c r="H125" s="35"/>
      <c r="I125" s="36"/>
      <c r="J125" s="36"/>
      <c r="K125" s="36"/>
      <c r="L125" s="36"/>
      <c r="M125" s="3" t="s">
        <v>10</v>
      </c>
      <c r="N125" s="37"/>
      <c r="O125" s="37"/>
      <c r="P125" s="37"/>
      <c r="Q125" s="33">
        <v>80</v>
      </c>
    </row>
    <row r="126" spans="3:17">
      <c r="D126" s="35"/>
      <c r="E126" s="35"/>
      <c r="F126" s="35"/>
      <c r="G126" s="35"/>
      <c r="H126" s="35"/>
      <c r="I126" s="36"/>
      <c r="J126" s="36"/>
      <c r="K126" s="36"/>
      <c r="L126" s="36"/>
      <c r="Q126" s="34"/>
    </row>
    <row r="127" spans="3:17">
      <c r="C127" s="3" t="s">
        <v>172</v>
      </c>
      <c r="D127" s="35" t="s">
        <v>178</v>
      </c>
      <c r="E127" s="35"/>
      <c r="F127" s="35"/>
      <c r="G127" s="35"/>
      <c r="H127" s="35"/>
      <c r="I127" s="36" t="s">
        <v>179</v>
      </c>
      <c r="J127" s="36"/>
      <c r="K127" s="36"/>
      <c r="L127" s="36"/>
      <c r="M127" s="3" t="s">
        <v>11</v>
      </c>
      <c r="N127" s="36" t="s">
        <v>184</v>
      </c>
      <c r="O127" s="36"/>
      <c r="P127" s="36"/>
      <c r="Q127" s="34">
        <v>4</v>
      </c>
    </row>
    <row r="128" spans="3:17">
      <c r="D128" s="35"/>
      <c r="E128" s="35"/>
      <c r="F128" s="35"/>
      <c r="G128" s="35"/>
      <c r="H128" s="35"/>
      <c r="I128" s="36"/>
      <c r="J128" s="36"/>
      <c r="K128" s="36"/>
      <c r="L128" s="36"/>
      <c r="M128" s="3" t="s">
        <v>12</v>
      </c>
      <c r="N128" s="36" t="s">
        <v>183</v>
      </c>
      <c r="O128" s="36"/>
      <c r="P128" s="36"/>
      <c r="Q128" s="34">
        <v>60</v>
      </c>
    </row>
    <row r="129" spans="4:17">
      <c r="D129" s="35"/>
      <c r="E129" s="35"/>
      <c r="F129" s="35"/>
      <c r="G129" s="35"/>
      <c r="H129" s="35"/>
      <c r="I129" s="36"/>
      <c r="J129" s="36"/>
      <c r="K129" s="36"/>
      <c r="L129" s="36"/>
      <c r="M129" s="3" t="s">
        <v>13</v>
      </c>
      <c r="N129" s="36"/>
      <c r="O129" s="36"/>
      <c r="P129" s="36"/>
      <c r="Q129" s="34">
        <v>0</v>
      </c>
    </row>
    <row r="130" spans="4:17">
      <c r="D130" s="35"/>
      <c r="E130" s="35"/>
      <c r="F130" s="35"/>
      <c r="G130" s="35"/>
      <c r="H130" s="35"/>
      <c r="I130" s="36"/>
      <c r="J130" s="36"/>
      <c r="K130" s="36"/>
      <c r="L130" s="36"/>
      <c r="M130" s="3" t="s">
        <v>167</v>
      </c>
      <c r="N130" s="36" t="s">
        <v>14</v>
      </c>
      <c r="O130" s="36"/>
      <c r="P130" s="36"/>
      <c r="Q130" s="34">
        <v>2</v>
      </c>
    </row>
    <row r="131" spans="4:17">
      <c r="D131" s="35"/>
      <c r="E131" s="35"/>
      <c r="F131" s="35"/>
      <c r="G131" s="35"/>
      <c r="H131" s="35"/>
      <c r="I131" s="36"/>
      <c r="J131" s="36"/>
      <c r="K131" s="36"/>
      <c r="L131" s="36"/>
      <c r="M131" s="3" t="s">
        <v>94</v>
      </c>
      <c r="N131" s="36"/>
      <c r="O131" s="36"/>
      <c r="P131" s="36"/>
      <c r="Q131" s="34">
        <v>14</v>
      </c>
    </row>
    <row r="132" spans="4:17" ht="15.75">
      <c r="D132" s="35"/>
      <c r="E132" s="35"/>
      <c r="F132" s="35"/>
      <c r="G132" s="35"/>
      <c r="H132" s="35"/>
      <c r="I132" s="36"/>
      <c r="J132" s="36"/>
      <c r="K132" s="36"/>
      <c r="L132" s="36"/>
      <c r="M132" s="3" t="s">
        <v>10</v>
      </c>
      <c r="N132" s="37"/>
      <c r="O132" s="37"/>
      <c r="P132" s="37"/>
      <c r="Q132" s="33">
        <v>80</v>
      </c>
    </row>
    <row r="133" spans="4:17">
      <c r="D133" s="35"/>
      <c r="E133" s="35"/>
      <c r="F133" s="35"/>
      <c r="G133" s="35"/>
      <c r="H133" s="35"/>
      <c r="I133" s="36"/>
      <c r="J133" s="36"/>
      <c r="K133" s="36"/>
      <c r="L133" s="36"/>
      <c r="Q133" s="34"/>
    </row>
    <row r="134" spans="4:17">
      <c r="Q134" s="34"/>
    </row>
    <row r="135" spans="4:17">
      <c r="Q135" s="34"/>
    </row>
    <row r="136" spans="4:17">
      <c r="Q136" s="34"/>
    </row>
    <row r="137" spans="4:17">
      <c r="Q137" s="34"/>
    </row>
    <row r="138" spans="4:17">
      <c r="Q138" s="34"/>
    </row>
    <row r="139" spans="4:17">
      <c r="Q139" s="34"/>
    </row>
    <row r="140" spans="4:17">
      <c r="Q140" s="34"/>
    </row>
    <row r="141" spans="4:17">
      <c r="Q141" s="34"/>
    </row>
    <row r="142" spans="4:17">
      <c r="Q142" s="34"/>
    </row>
    <row r="143" spans="4:17">
      <c r="Q143" s="34"/>
    </row>
    <row r="144" spans="4:17">
      <c r="Q144" s="34"/>
    </row>
    <row r="145" spans="17:17">
      <c r="Q145" s="34"/>
    </row>
    <row r="146" spans="17:17">
      <c r="Q146" s="34"/>
    </row>
    <row r="147" spans="17:17">
      <c r="Q147" s="34"/>
    </row>
    <row r="148" spans="17:17">
      <c r="Q148" s="34"/>
    </row>
    <row r="149" spans="17:17">
      <c r="Q149" s="34"/>
    </row>
    <row r="150" spans="17:17">
      <c r="Q150" s="34"/>
    </row>
    <row r="151" spans="17:17">
      <c r="Q151" s="34"/>
    </row>
    <row r="152" spans="17:17">
      <c r="Q152" s="34"/>
    </row>
    <row r="153" spans="17:17">
      <c r="Q153" s="34"/>
    </row>
    <row r="154" spans="17:17">
      <c r="Q154" s="34"/>
    </row>
    <row r="155" spans="17:17">
      <c r="Q155" s="34"/>
    </row>
    <row r="156" spans="17:17">
      <c r="Q156" s="34"/>
    </row>
    <row r="157" spans="17:17">
      <c r="Q157" s="34"/>
    </row>
    <row r="158" spans="17:17">
      <c r="Q158" s="34"/>
    </row>
    <row r="159" spans="17:17">
      <c r="Q159" s="34"/>
    </row>
    <row r="160" spans="17:17">
      <c r="Q160" s="34"/>
    </row>
    <row r="161" spans="17:17">
      <c r="Q161" s="34"/>
    </row>
    <row r="162" spans="17:17">
      <c r="Q162" s="34"/>
    </row>
    <row r="163" spans="17:17">
      <c r="Q163" s="34"/>
    </row>
    <row r="164" spans="17:17">
      <c r="Q164" s="34"/>
    </row>
    <row r="165" spans="17:17">
      <c r="Q165" s="34"/>
    </row>
    <row r="166" spans="17:17">
      <c r="Q166" s="34"/>
    </row>
    <row r="167" spans="17:17">
      <c r="Q167" s="34"/>
    </row>
    <row r="168" spans="17:17">
      <c r="Q168" s="34"/>
    </row>
    <row r="169" spans="17:17">
      <c r="Q169" s="34"/>
    </row>
    <row r="170" spans="17:17">
      <c r="Q170" s="34"/>
    </row>
    <row r="171" spans="17:17">
      <c r="Q171" s="34"/>
    </row>
    <row r="172" spans="17:17">
      <c r="Q172" s="34"/>
    </row>
    <row r="173" spans="17:17">
      <c r="Q173" s="34"/>
    </row>
    <row r="174" spans="17:17">
      <c r="Q174" s="34"/>
    </row>
    <row r="175" spans="17:17">
      <c r="Q175" s="34"/>
    </row>
    <row r="176" spans="17:17">
      <c r="Q176" s="34"/>
    </row>
    <row r="177" spans="17:17">
      <c r="Q177" s="34"/>
    </row>
    <row r="178" spans="17:17">
      <c r="Q178" s="34"/>
    </row>
    <row r="179" spans="17:17">
      <c r="Q179" s="34"/>
    </row>
    <row r="180" spans="17:17">
      <c r="Q180" s="34"/>
    </row>
    <row r="181" spans="17:17">
      <c r="Q181" s="34"/>
    </row>
    <row r="182" spans="17:17">
      <c r="Q182" s="34"/>
    </row>
    <row r="183" spans="17:17">
      <c r="Q183" s="34"/>
    </row>
    <row r="184" spans="17:17">
      <c r="Q184" s="34"/>
    </row>
    <row r="185" spans="17:17">
      <c r="Q185" s="34"/>
    </row>
    <row r="186" spans="17:17">
      <c r="Q186" s="34"/>
    </row>
    <row r="187" spans="17:17">
      <c r="Q187" s="34"/>
    </row>
    <row r="188" spans="17:17">
      <c r="Q188" s="34"/>
    </row>
    <row r="189" spans="17:17">
      <c r="Q189" s="34"/>
    </row>
    <row r="190" spans="17:17">
      <c r="Q190" s="34"/>
    </row>
    <row r="191" spans="17:17">
      <c r="Q191" s="34"/>
    </row>
    <row r="192" spans="17:17">
      <c r="Q192" s="34"/>
    </row>
    <row r="193" spans="17:17">
      <c r="Q193" s="34"/>
    </row>
    <row r="194" spans="17:17">
      <c r="Q194" s="34"/>
    </row>
    <row r="195" spans="17:17">
      <c r="Q195" s="34"/>
    </row>
    <row r="196" spans="17:17">
      <c r="Q196" s="34"/>
    </row>
    <row r="197" spans="17:17">
      <c r="Q197" s="34"/>
    </row>
    <row r="198" spans="17:17">
      <c r="Q198" s="34"/>
    </row>
    <row r="199" spans="17:17">
      <c r="Q199" s="34"/>
    </row>
    <row r="200" spans="17:17">
      <c r="Q200" s="34"/>
    </row>
    <row r="201" spans="17:17">
      <c r="Q201" s="34"/>
    </row>
    <row r="202" spans="17:17">
      <c r="Q202" s="34"/>
    </row>
    <row r="203" spans="17:17">
      <c r="Q203" s="34"/>
    </row>
    <row r="204" spans="17:17">
      <c r="Q204" s="34"/>
    </row>
    <row r="205" spans="17:17">
      <c r="Q205" s="34"/>
    </row>
    <row r="206" spans="17:17">
      <c r="Q206" s="34"/>
    </row>
    <row r="207" spans="17:17">
      <c r="Q207" s="34"/>
    </row>
    <row r="208" spans="17:17">
      <c r="Q208" s="34"/>
    </row>
    <row r="209" spans="17:17">
      <c r="Q209" s="34"/>
    </row>
    <row r="210" spans="17:17">
      <c r="Q210" s="34"/>
    </row>
    <row r="211" spans="17:17">
      <c r="Q211" s="34"/>
    </row>
    <row r="212" spans="17:17">
      <c r="Q212" s="34"/>
    </row>
    <row r="213" spans="17:17">
      <c r="Q213" s="34"/>
    </row>
    <row r="214" spans="17:17">
      <c r="Q214" s="34"/>
    </row>
    <row r="215" spans="17:17">
      <c r="Q215" s="34"/>
    </row>
    <row r="216" spans="17:17">
      <c r="Q216" s="34"/>
    </row>
    <row r="217" spans="17:17">
      <c r="Q217" s="34"/>
    </row>
    <row r="218" spans="17:17">
      <c r="Q218" s="34"/>
    </row>
    <row r="219" spans="17:17">
      <c r="Q219" s="34"/>
    </row>
    <row r="220" spans="17:17">
      <c r="Q220" s="34"/>
    </row>
    <row r="221" spans="17:17">
      <c r="Q221" s="34"/>
    </row>
    <row r="222" spans="17:17">
      <c r="Q222" s="34"/>
    </row>
    <row r="223" spans="17:17">
      <c r="Q223" s="34"/>
    </row>
    <row r="224" spans="17:17">
      <c r="Q224" s="34"/>
    </row>
    <row r="225" spans="17:17">
      <c r="Q225" s="34"/>
    </row>
    <row r="226" spans="17:17">
      <c r="Q226" s="34"/>
    </row>
    <row r="227" spans="17:17">
      <c r="Q227" s="34"/>
    </row>
    <row r="228" spans="17:17">
      <c r="Q228" s="34"/>
    </row>
    <row r="229" spans="17:17">
      <c r="Q229" s="34"/>
    </row>
    <row r="230" spans="17:17">
      <c r="Q230" s="34"/>
    </row>
    <row r="231" spans="17:17">
      <c r="Q231" s="34"/>
    </row>
    <row r="232" spans="17:17">
      <c r="Q232" s="34"/>
    </row>
    <row r="233" spans="17:17">
      <c r="Q233" s="34"/>
    </row>
    <row r="234" spans="17:17">
      <c r="Q234" s="34"/>
    </row>
    <row r="235" spans="17:17">
      <c r="Q235" s="34"/>
    </row>
    <row r="236" spans="17:17">
      <c r="Q236" s="34"/>
    </row>
    <row r="237" spans="17:17">
      <c r="Q237" s="34"/>
    </row>
    <row r="238" spans="17:17">
      <c r="Q238" s="34"/>
    </row>
    <row r="239" spans="17:17">
      <c r="Q239" s="34"/>
    </row>
    <row r="240" spans="17:17">
      <c r="Q240" s="34"/>
    </row>
    <row r="241" spans="17:17">
      <c r="Q241" s="34"/>
    </row>
    <row r="242" spans="17:17">
      <c r="Q242" s="34"/>
    </row>
    <row r="243" spans="17:17">
      <c r="Q243" s="34"/>
    </row>
    <row r="244" spans="17:17">
      <c r="Q244" s="34"/>
    </row>
    <row r="245" spans="17:17">
      <c r="Q245" s="34"/>
    </row>
    <row r="246" spans="17:17">
      <c r="Q246" s="34"/>
    </row>
    <row r="247" spans="17:17">
      <c r="Q247" s="34"/>
    </row>
    <row r="248" spans="17:17">
      <c r="Q248" s="34"/>
    </row>
    <row r="249" spans="17:17">
      <c r="Q249" s="34"/>
    </row>
    <row r="250" spans="17:17">
      <c r="Q250" s="34"/>
    </row>
    <row r="251" spans="17:17">
      <c r="Q251" s="34"/>
    </row>
    <row r="252" spans="17:17">
      <c r="Q252" s="34"/>
    </row>
    <row r="253" spans="17:17">
      <c r="Q253" s="34"/>
    </row>
    <row r="254" spans="17:17">
      <c r="Q254" s="34"/>
    </row>
    <row r="255" spans="17:17">
      <c r="Q255" s="34"/>
    </row>
    <row r="256" spans="17:17">
      <c r="Q256" s="34"/>
    </row>
    <row r="257" spans="17:17">
      <c r="Q257" s="34"/>
    </row>
    <row r="258" spans="17:17">
      <c r="Q258" s="34"/>
    </row>
    <row r="259" spans="17:17">
      <c r="Q259" s="34"/>
    </row>
    <row r="260" spans="17:17">
      <c r="Q260" s="34"/>
    </row>
    <row r="261" spans="17:17">
      <c r="Q261" s="34"/>
    </row>
    <row r="262" spans="17:17">
      <c r="Q262" s="34"/>
    </row>
    <row r="263" spans="17:17">
      <c r="Q263" s="34"/>
    </row>
    <row r="264" spans="17:17">
      <c r="Q264" s="34"/>
    </row>
    <row r="265" spans="17:17">
      <c r="Q265" s="34"/>
    </row>
    <row r="266" spans="17:17">
      <c r="Q266" s="34"/>
    </row>
    <row r="267" spans="17:17">
      <c r="Q267" s="34"/>
    </row>
    <row r="268" spans="17:17">
      <c r="Q268" s="34"/>
    </row>
    <row r="269" spans="17:17">
      <c r="Q269" s="34"/>
    </row>
    <row r="270" spans="17:17">
      <c r="Q270" s="34"/>
    </row>
    <row r="271" spans="17:17">
      <c r="Q271" s="34"/>
    </row>
    <row r="272" spans="17:17">
      <c r="Q272" s="34"/>
    </row>
    <row r="273" spans="17:17">
      <c r="Q273" s="34"/>
    </row>
    <row r="274" spans="17:17">
      <c r="Q274" s="34"/>
    </row>
    <row r="275" spans="17:17">
      <c r="Q275" s="34"/>
    </row>
    <row r="276" spans="17:17">
      <c r="Q276" s="34"/>
    </row>
    <row r="277" spans="17:17">
      <c r="Q277" s="34"/>
    </row>
    <row r="278" spans="17:17">
      <c r="Q278" s="34"/>
    </row>
    <row r="279" spans="17:17">
      <c r="Q279" s="34"/>
    </row>
    <row r="280" spans="17:17">
      <c r="Q280" s="34"/>
    </row>
    <row r="281" spans="17:17">
      <c r="Q281" s="34"/>
    </row>
    <row r="282" spans="17:17">
      <c r="Q282" s="34"/>
    </row>
    <row r="283" spans="17:17">
      <c r="Q283" s="34"/>
    </row>
    <row r="284" spans="17:17">
      <c r="Q284" s="34"/>
    </row>
    <row r="285" spans="17:17">
      <c r="Q285" s="34"/>
    </row>
    <row r="286" spans="17:17">
      <c r="Q286" s="34"/>
    </row>
    <row r="287" spans="17:17">
      <c r="Q287" s="34"/>
    </row>
    <row r="288" spans="17:17">
      <c r="Q288" s="34"/>
    </row>
    <row r="289" spans="17:17">
      <c r="Q289" s="34"/>
    </row>
    <row r="290" spans="17:17">
      <c r="Q290" s="34"/>
    </row>
    <row r="291" spans="17:17">
      <c r="Q291" s="34"/>
    </row>
    <row r="292" spans="17:17">
      <c r="Q292" s="34"/>
    </row>
    <row r="293" spans="17:17">
      <c r="Q293" s="34"/>
    </row>
    <row r="294" spans="17:17">
      <c r="Q294" s="34"/>
    </row>
    <row r="295" spans="17:17">
      <c r="Q295" s="34"/>
    </row>
    <row r="296" spans="17:17">
      <c r="Q296" s="34"/>
    </row>
    <row r="297" spans="17:17">
      <c r="Q297" s="34"/>
    </row>
    <row r="298" spans="17:17">
      <c r="Q298" s="34"/>
    </row>
    <row r="299" spans="17:17">
      <c r="Q299" s="34"/>
    </row>
    <row r="300" spans="17:17">
      <c r="Q300" s="34"/>
    </row>
    <row r="301" spans="17:17">
      <c r="Q301" s="34"/>
    </row>
    <row r="302" spans="17:17">
      <c r="Q302" s="34"/>
    </row>
    <row r="303" spans="17:17">
      <c r="Q303" s="34"/>
    </row>
    <row r="304" spans="17:17">
      <c r="Q304" s="34"/>
    </row>
    <row r="305" spans="17:17">
      <c r="Q305" s="34"/>
    </row>
    <row r="306" spans="17:17">
      <c r="Q306" s="34"/>
    </row>
    <row r="307" spans="17:17">
      <c r="Q307" s="34"/>
    </row>
    <row r="308" spans="17:17">
      <c r="Q308" s="34"/>
    </row>
    <row r="309" spans="17:17">
      <c r="Q309" s="34"/>
    </row>
    <row r="310" spans="17:17">
      <c r="Q310" s="34"/>
    </row>
    <row r="311" spans="17:17">
      <c r="Q311" s="34"/>
    </row>
    <row r="312" spans="17:17">
      <c r="Q312" s="34"/>
    </row>
    <row r="313" spans="17:17">
      <c r="Q313" s="34"/>
    </row>
    <row r="314" spans="17:17">
      <c r="Q314" s="34"/>
    </row>
    <row r="315" spans="17:17">
      <c r="Q315" s="34"/>
    </row>
    <row r="316" spans="17:17">
      <c r="Q316" s="34"/>
    </row>
    <row r="317" spans="17:17">
      <c r="Q317" s="34"/>
    </row>
    <row r="318" spans="17:17">
      <c r="Q318" s="34"/>
    </row>
    <row r="319" spans="17:17">
      <c r="Q319" s="34"/>
    </row>
    <row r="320" spans="17:17">
      <c r="Q320" s="34"/>
    </row>
    <row r="321" spans="17:17">
      <c r="Q321" s="34"/>
    </row>
    <row r="322" spans="17:17">
      <c r="Q322" s="34"/>
    </row>
    <row r="323" spans="17:17">
      <c r="Q323" s="34"/>
    </row>
    <row r="324" spans="17:17">
      <c r="Q324" s="34"/>
    </row>
    <row r="325" spans="17:17">
      <c r="Q325" s="34"/>
    </row>
    <row r="326" spans="17:17">
      <c r="Q326" s="34"/>
    </row>
    <row r="327" spans="17:17">
      <c r="Q327" s="34"/>
    </row>
    <row r="328" spans="17:17">
      <c r="Q328" s="34"/>
    </row>
    <row r="329" spans="17:17">
      <c r="Q329" s="34"/>
    </row>
    <row r="330" spans="17:17">
      <c r="Q330" s="34"/>
    </row>
    <row r="331" spans="17:17">
      <c r="Q331" s="34"/>
    </row>
    <row r="332" spans="17:17">
      <c r="Q332" s="34"/>
    </row>
    <row r="333" spans="17:17">
      <c r="Q333" s="34"/>
    </row>
    <row r="334" spans="17:17">
      <c r="Q334" s="34"/>
    </row>
    <row r="335" spans="17:17">
      <c r="Q335" s="34"/>
    </row>
    <row r="336" spans="17:17">
      <c r="Q336" s="34"/>
    </row>
    <row r="337" spans="17:17">
      <c r="Q337" s="34"/>
    </row>
    <row r="338" spans="17:17">
      <c r="Q338" s="34"/>
    </row>
    <row r="339" spans="17:17">
      <c r="Q339" s="34"/>
    </row>
    <row r="340" spans="17:17">
      <c r="Q340" s="34"/>
    </row>
    <row r="341" spans="17:17">
      <c r="Q341" s="34"/>
    </row>
    <row r="342" spans="17:17">
      <c r="Q342" s="34"/>
    </row>
    <row r="343" spans="17:17">
      <c r="Q343" s="34"/>
    </row>
    <row r="344" spans="17:17">
      <c r="Q344" s="34"/>
    </row>
    <row r="345" spans="17:17">
      <c r="Q345" s="34"/>
    </row>
    <row r="346" spans="17:17">
      <c r="Q346" s="34"/>
    </row>
    <row r="347" spans="17:17">
      <c r="Q347" s="34"/>
    </row>
    <row r="348" spans="17:17">
      <c r="Q348" s="34"/>
    </row>
    <row r="349" spans="17:17">
      <c r="Q349" s="34"/>
    </row>
    <row r="350" spans="17:17">
      <c r="Q350" s="34"/>
    </row>
    <row r="351" spans="17:17">
      <c r="Q351" s="34"/>
    </row>
    <row r="352" spans="17:17">
      <c r="Q352" s="34"/>
    </row>
    <row r="353" spans="17:17">
      <c r="Q353" s="34"/>
    </row>
    <row r="354" spans="17:17">
      <c r="Q354" s="34"/>
    </row>
    <row r="355" spans="17:17">
      <c r="Q355" s="34"/>
    </row>
    <row r="356" spans="17:17">
      <c r="Q356" s="34"/>
    </row>
    <row r="357" spans="17:17">
      <c r="Q357" s="34"/>
    </row>
    <row r="358" spans="17:17">
      <c r="Q358" s="34"/>
    </row>
    <row r="359" spans="17:17">
      <c r="Q359" s="34"/>
    </row>
    <row r="360" spans="17:17">
      <c r="Q360" s="34"/>
    </row>
    <row r="361" spans="17:17">
      <c r="Q361" s="34"/>
    </row>
    <row r="362" spans="17:17">
      <c r="Q362" s="34"/>
    </row>
    <row r="363" spans="17:17">
      <c r="Q363" s="34"/>
    </row>
    <row r="364" spans="17:17">
      <c r="Q364" s="34"/>
    </row>
    <row r="365" spans="17:17">
      <c r="Q365" s="34"/>
    </row>
    <row r="366" spans="17:17">
      <c r="Q366" s="34"/>
    </row>
    <row r="367" spans="17:17">
      <c r="Q367" s="34"/>
    </row>
    <row r="368" spans="17:17">
      <c r="Q368" s="34"/>
    </row>
    <row r="369" spans="17:17">
      <c r="Q369" s="34"/>
    </row>
    <row r="370" spans="17:17">
      <c r="Q370" s="34"/>
    </row>
    <row r="371" spans="17:17">
      <c r="Q371" s="34"/>
    </row>
    <row r="372" spans="17:17">
      <c r="Q372" s="34"/>
    </row>
    <row r="373" spans="17:17">
      <c r="Q373" s="34"/>
    </row>
    <row r="374" spans="17:17">
      <c r="Q374" s="34"/>
    </row>
    <row r="375" spans="17:17">
      <c r="Q375" s="34"/>
    </row>
    <row r="376" spans="17:17">
      <c r="Q376" s="34"/>
    </row>
    <row r="377" spans="17:17">
      <c r="Q377" s="34"/>
    </row>
    <row r="378" spans="17:17">
      <c r="Q378" s="34"/>
    </row>
    <row r="379" spans="17:17">
      <c r="Q379" s="34"/>
    </row>
    <row r="380" spans="17:17">
      <c r="Q380" s="34"/>
    </row>
    <row r="381" spans="17:17">
      <c r="Q381" s="34"/>
    </row>
    <row r="382" spans="17:17">
      <c r="Q382" s="34"/>
    </row>
    <row r="383" spans="17:17">
      <c r="Q383" s="34"/>
    </row>
    <row r="384" spans="17:17">
      <c r="Q384" s="34"/>
    </row>
    <row r="385" spans="17:17">
      <c r="Q385" s="34"/>
    </row>
    <row r="386" spans="17:17">
      <c r="Q386" s="34"/>
    </row>
    <row r="387" spans="17:17">
      <c r="Q387" s="34"/>
    </row>
    <row r="388" spans="17:17">
      <c r="Q388" s="34"/>
    </row>
    <row r="389" spans="17:17">
      <c r="Q389" s="34"/>
    </row>
    <row r="390" spans="17:17">
      <c r="Q390" s="34"/>
    </row>
    <row r="391" spans="17:17">
      <c r="Q391" s="34"/>
    </row>
    <row r="392" spans="17:17">
      <c r="Q392" s="34"/>
    </row>
    <row r="393" spans="17:17">
      <c r="Q393" s="34"/>
    </row>
    <row r="394" spans="17:17">
      <c r="Q394" s="34"/>
    </row>
    <row r="395" spans="17:17">
      <c r="Q395" s="34"/>
    </row>
    <row r="396" spans="17:17">
      <c r="Q396" s="34"/>
    </row>
    <row r="397" spans="17:17">
      <c r="Q397" s="34"/>
    </row>
    <row r="398" spans="17:17">
      <c r="Q398" s="34"/>
    </row>
    <row r="399" spans="17:17">
      <c r="Q399" s="34"/>
    </row>
    <row r="400" spans="17:17">
      <c r="Q400" s="34"/>
    </row>
    <row r="401" spans="17:17">
      <c r="Q401" s="34"/>
    </row>
    <row r="402" spans="17:17">
      <c r="Q402" s="34"/>
    </row>
    <row r="403" spans="17:17">
      <c r="Q403" s="34"/>
    </row>
    <row r="404" spans="17:17">
      <c r="Q404" s="34"/>
    </row>
    <row r="405" spans="17:17">
      <c r="Q405" s="34"/>
    </row>
    <row r="406" spans="17:17">
      <c r="Q406" s="34"/>
    </row>
    <row r="407" spans="17:17">
      <c r="Q407" s="34"/>
    </row>
    <row r="408" spans="17:17">
      <c r="Q408" s="34"/>
    </row>
    <row r="409" spans="17:17">
      <c r="Q409" s="34"/>
    </row>
    <row r="410" spans="17:17">
      <c r="Q410" s="34"/>
    </row>
    <row r="411" spans="17:17">
      <c r="Q411" s="34"/>
    </row>
    <row r="412" spans="17:17">
      <c r="Q412" s="34"/>
    </row>
    <row r="413" spans="17:17">
      <c r="Q413" s="34"/>
    </row>
    <row r="414" spans="17:17">
      <c r="Q414" s="34"/>
    </row>
    <row r="415" spans="17:17">
      <c r="Q415" s="34"/>
    </row>
    <row r="416" spans="17:17">
      <c r="Q416" s="34"/>
    </row>
    <row r="417" spans="17:17">
      <c r="Q417" s="34"/>
    </row>
    <row r="418" spans="17:17">
      <c r="Q418" s="34"/>
    </row>
    <row r="419" spans="17:17">
      <c r="Q419" s="34"/>
    </row>
    <row r="420" spans="17:17">
      <c r="Q420" s="34"/>
    </row>
    <row r="421" spans="17:17">
      <c r="Q421" s="34"/>
    </row>
    <row r="422" spans="17:17">
      <c r="Q422" s="34"/>
    </row>
    <row r="423" spans="17:17">
      <c r="Q423" s="34"/>
    </row>
    <row r="424" spans="17:17">
      <c r="Q424" s="34"/>
    </row>
    <row r="425" spans="17:17">
      <c r="Q425" s="34"/>
    </row>
    <row r="426" spans="17:17">
      <c r="Q426" s="34"/>
    </row>
    <row r="427" spans="17:17">
      <c r="Q427" s="34"/>
    </row>
    <row r="428" spans="17:17">
      <c r="Q428" s="34"/>
    </row>
    <row r="429" spans="17:17">
      <c r="Q429" s="34"/>
    </row>
    <row r="430" spans="17:17">
      <c r="Q430" s="34"/>
    </row>
    <row r="431" spans="17:17">
      <c r="Q431" s="34"/>
    </row>
    <row r="432" spans="17:17">
      <c r="Q432" s="34"/>
    </row>
    <row r="433" spans="17:17">
      <c r="Q433" s="34"/>
    </row>
    <row r="434" spans="17:17">
      <c r="Q434" s="34"/>
    </row>
    <row r="435" spans="17:17">
      <c r="Q435" s="34"/>
    </row>
    <row r="436" spans="17:17">
      <c r="Q436" s="34"/>
    </row>
    <row r="437" spans="17:17">
      <c r="Q437" s="34"/>
    </row>
    <row r="438" spans="17:17">
      <c r="Q438" s="34"/>
    </row>
    <row r="439" spans="17:17">
      <c r="Q439" s="34"/>
    </row>
    <row r="440" spans="17:17">
      <c r="Q440" s="34"/>
    </row>
    <row r="441" spans="17:17">
      <c r="Q441" s="34"/>
    </row>
    <row r="442" spans="17:17">
      <c r="Q442" s="34"/>
    </row>
    <row r="443" spans="17:17">
      <c r="Q443" s="34"/>
    </row>
    <row r="444" spans="17:17">
      <c r="Q444" s="34"/>
    </row>
    <row r="445" spans="17:17">
      <c r="Q445" s="34"/>
    </row>
    <row r="446" spans="17:17">
      <c r="Q446" s="34"/>
    </row>
    <row r="447" spans="17:17">
      <c r="Q447" s="34"/>
    </row>
    <row r="448" spans="17:17">
      <c r="Q448" s="34"/>
    </row>
    <row r="449" spans="17:17">
      <c r="Q449" s="34"/>
    </row>
    <row r="450" spans="17:17">
      <c r="Q450" s="34"/>
    </row>
    <row r="451" spans="17:17">
      <c r="Q451" s="34"/>
    </row>
    <row r="452" spans="17:17">
      <c r="Q452" s="34"/>
    </row>
    <row r="453" spans="17:17">
      <c r="Q453" s="34"/>
    </row>
    <row r="454" spans="17:17">
      <c r="Q454" s="34"/>
    </row>
    <row r="455" spans="17:17">
      <c r="Q455" s="34"/>
    </row>
    <row r="456" spans="17:17">
      <c r="Q456" s="34"/>
    </row>
    <row r="457" spans="17:17">
      <c r="Q457" s="34"/>
    </row>
    <row r="458" spans="17:17">
      <c r="Q458" s="34"/>
    </row>
    <row r="459" spans="17:17">
      <c r="Q459" s="34"/>
    </row>
    <row r="460" spans="17:17">
      <c r="Q460" s="34"/>
    </row>
    <row r="461" spans="17:17">
      <c r="Q461" s="34"/>
    </row>
    <row r="462" spans="17:17">
      <c r="Q462" s="34"/>
    </row>
    <row r="463" spans="17:17">
      <c r="Q463" s="34"/>
    </row>
    <row r="464" spans="17:17">
      <c r="Q464" s="34"/>
    </row>
    <row r="465" spans="17:17">
      <c r="Q465" s="34"/>
    </row>
    <row r="466" spans="17:17">
      <c r="Q466" s="34"/>
    </row>
    <row r="467" spans="17:17">
      <c r="Q467" s="34"/>
    </row>
    <row r="468" spans="17:17">
      <c r="Q468" s="34"/>
    </row>
    <row r="469" spans="17:17">
      <c r="Q469" s="34"/>
    </row>
    <row r="470" spans="17:17">
      <c r="Q470" s="34"/>
    </row>
    <row r="471" spans="17:17">
      <c r="Q471" s="34"/>
    </row>
    <row r="472" spans="17:17">
      <c r="Q472" s="34"/>
    </row>
    <row r="473" spans="17:17">
      <c r="Q473" s="34"/>
    </row>
    <row r="474" spans="17:17">
      <c r="Q474" s="34"/>
    </row>
    <row r="475" spans="17:17">
      <c r="Q475" s="34"/>
    </row>
    <row r="476" spans="17:17">
      <c r="Q476" s="34"/>
    </row>
    <row r="477" spans="17:17">
      <c r="Q477" s="34"/>
    </row>
    <row r="478" spans="17:17">
      <c r="Q478" s="34"/>
    </row>
    <row r="479" spans="17:17">
      <c r="Q479" s="34"/>
    </row>
    <row r="480" spans="17:17">
      <c r="Q480" s="34"/>
    </row>
    <row r="481" spans="17:17">
      <c r="Q481" s="34"/>
    </row>
    <row r="482" spans="17:17">
      <c r="Q482" s="34"/>
    </row>
    <row r="483" spans="17:17">
      <c r="Q483" s="34"/>
    </row>
    <row r="484" spans="17:17">
      <c r="Q484" s="34"/>
    </row>
    <row r="485" spans="17:17">
      <c r="Q485" s="34"/>
    </row>
    <row r="486" spans="17:17">
      <c r="Q486" s="34"/>
    </row>
    <row r="487" spans="17:17">
      <c r="Q487" s="34"/>
    </row>
    <row r="488" spans="17:17">
      <c r="Q488" s="34"/>
    </row>
    <row r="489" spans="17:17">
      <c r="Q489" s="34"/>
    </row>
    <row r="490" spans="17:17">
      <c r="Q490" s="34"/>
    </row>
    <row r="491" spans="17:17">
      <c r="Q491" s="34"/>
    </row>
    <row r="492" spans="17:17">
      <c r="Q492" s="34"/>
    </row>
    <row r="493" spans="17:17">
      <c r="Q493" s="34"/>
    </row>
    <row r="494" spans="17:17">
      <c r="Q494" s="34"/>
    </row>
    <row r="495" spans="17:17">
      <c r="Q495" s="34"/>
    </row>
    <row r="496" spans="17:17">
      <c r="Q496" s="34"/>
    </row>
    <row r="497" spans="17:17">
      <c r="Q497" s="34"/>
    </row>
    <row r="498" spans="17:17">
      <c r="Q498" s="34"/>
    </row>
    <row r="499" spans="17:17">
      <c r="Q499" s="34"/>
    </row>
    <row r="500" spans="17:17">
      <c r="Q500" s="34"/>
    </row>
  </sheetData>
  <sortState ref="A2:AZ113">
    <sortCondition ref="C1"/>
  </sortState>
  <mergeCells count="48">
    <mergeCell ref="D127:H133"/>
    <mergeCell ref="I127:L133"/>
    <mergeCell ref="N127:P127"/>
    <mergeCell ref="N128:P128"/>
    <mergeCell ref="N129:P129"/>
    <mergeCell ref="N130:P130"/>
    <mergeCell ref="N131:P131"/>
    <mergeCell ref="N132:P132"/>
    <mergeCell ref="D120:H126"/>
    <mergeCell ref="I120:L126"/>
    <mergeCell ref="N120:P120"/>
    <mergeCell ref="N121:P121"/>
    <mergeCell ref="N122:P122"/>
    <mergeCell ref="N123:P123"/>
    <mergeCell ref="N124:P124"/>
    <mergeCell ref="N125:P125"/>
    <mergeCell ref="D113:H119"/>
    <mergeCell ref="I113:L119"/>
    <mergeCell ref="N113:P113"/>
    <mergeCell ref="N114:P114"/>
    <mergeCell ref="N115:P115"/>
    <mergeCell ref="N116:P116"/>
    <mergeCell ref="N117:P117"/>
    <mergeCell ref="N118:P118"/>
    <mergeCell ref="D106:H112"/>
    <mergeCell ref="I106:L112"/>
    <mergeCell ref="N106:P106"/>
    <mergeCell ref="N107:P107"/>
    <mergeCell ref="N108:P108"/>
    <mergeCell ref="N109:P109"/>
    <mergeCell ref="N110:P110"/>
    <mergeCell ref="N111:P111"/>
    <mergeCell ref="D99:H105"/>
    <mergeCell ref="I99:L105"/>
    <mergeCell ref="N99:P99"/>
    <mergeCell ref="N100:P100"/>
    <mergeCell ref="N101:P101"/>
    <mergeCell ref="N102:P102"/>
    <mergeCell ref="N103:P103"/>
    <mergeCell ref="N104:P104"/>
    <mergeCell ref="D92:H98"/>
    <mergeCell ref="I92:L98"/>
    <mergeCell ref="N92:P92"/>
    <mergeCell ref="N93:P93"/>
    <mergeCell ref="N94:P94"/>
    <mergeCell ref="N95:P95"/>
    <mergeCell ref="N96:P96"/>
    <mergeCell ref="N97:P97"/>
  </mergeCells>
  <conditionalFormatting sqref="G2:L44 G46:L87">
    <cfRule type="containsText" dxfId="3" priority="37" operator="containsText" text="Enth">
      <formula>NOT(ISERROR(SEARCH("Enth",G2)))</formula>
    </cfRule>
    <cfRule type="containsText" dxfId="2" priority="38" operator="containsText" text="3. Mehr">
      <formula>NOT(ISERROR(SEARCH("3. Mehr",G2)))</formula>
    </cfRule>
    <cfRule type="containsText" dxfId="1" priority="39" operator="containsText" text="2. Mehr">
      <formula>NOT(ISERROR(SEARCH("2. Mehr",G2)))</formula>
    </cfRule>
    <cfRule type="containsText" dxfId="0" priority="40" operator="containsText" text="1. Mehr">
      <formula>NOT(ISERROR(SEARCH("1. Mehr",G2)))</formula>
    </cfRule>
  </conditionalFormatting>
  <pageMargins left="0.70866141732283472" right="0.31496062992125984" top="0.82677165354330717" bottom="0.31496062992125984" header="0.31496062992125984" footer="0.15748031496062992"/>
  <pageSetup paperSize="9" scale="65" pageOrder="overThenDown" orientation="landscape" r:id="rId1"/>
  <headerFooter>
    <oddHeader>&amp;L&amp;G&amp;C&amp;"-,Fett"&amp;20Definitiver Report&amp;R&amp;B&amp;"Calibri"&amp;16Kantonsratssitzung vom 10.11.2022, Nachmittag</oddHeader>
    <oddFooter>&amp;LALG=Alternative-die Grünen, CVP=Christlichdemokratische Volkspartei, FDP=FDP.Die Liberalen, glp=Grünliberale Partei, SVP=Schweizerische Volkspartei, SP=Sozialdemokratische Partei</oddFooter>
  </headerFooter>
  <rowBreaks count="6" manualBreakCount="6">
    <brk id="44" max="16383" man="1"/>
    <brk id="89" max="16383" man="1"/>
    <brk id="139" max="16383" man="1"/>
    <brk id="188" max="16383" man="1"/>
    <brk id="237" max="16383" man="1"/>
    <brk id="289" max="16383" man="1"/>
  </rowBreaks>
  <colBreaks count="1" manualBreakCount="1">
    <brk id="17" max="1048575" man="1"/>
  </col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Tabelle1!Drucktitel</vt:lpstr>
    </vt:vector>
  </TitlesOfParts>
  <Company>Eotec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info.izug@zg.ch</dc:creator>
  <cp:lastModifiedBy>Silvia Landtwing</cp:lastModifiedBy>
  <cp:lastPrinted>2016-11-24T13:04:18Z</cp:lastPrinted>
  <dcterms:created xsi:type="dcterms:W3CDTF">2013-10-23T08:03:36Z</dcterms:created>
  <dcterms:modified xsi:type="dcterms:W3CDTF">2022-11-14T10:20:02Z</dcterms:modified>
</cp:coreProperties>
</file>